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rtyplan-my.sharepoint.com/personal/rblanco_artyplan_com/Documents/Escritorio/20241220 Vall d'Hebron CSE-AH01-1101410457-25-PO/Sobre 3/"/>
    </mc:Choice>
  </mc:AlternateContent>
  <xr:revisionPtr revIDLastSave="0" documentId="14_{5389216E-1B5C-43BA-B337-87A7DA79E435}" xr6:coauthVersionLast="47" xr6:coauthVersionMax="47" xr10:uidLastSave="{00000000-0000-0000-0000-000000000000}"/>
  <bookViews>
    <workbookView xWindow="-120" yWindow="-120" windowWidth="29040" windowHeight="15720" tabRatio="854" xr2:uid="{00000000-000D-0000-FFFF-FFFF00000000}"/>
  </bookViews>
  <sheets>
    <sheet name="OFERTES ECONÒMIQUES - Sobre 3" sheetId="16" r:id="rId1"/>
    <sheet name="CRITERIS SUBJECTIUS SENSE PREU" sheetId="17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17" l="1"/>
  <c r="B23" i="17" s="1"/>
  <c r="C7" i="17"/>
  <c r="D7" i="17"/>
  <c r="E7" i="17"/>
  <c r="F7" i="17"/>
  <c r="F24" i="17" s="1"/>
  <c r="G7" i="17"/>
  <c r="G23" i="17" s="1"/>
  <c r="H7" i="17"/>
  <c r="I7" i="17"/>
  <c r="I25" i="17"/>
  <c r="D25" i="17"/>
  <c r="C25" i="17"/>
  <c r="I24" i="17"/>
  <c r="D24" i="17"/>
  <c r="C24" i="17"/>
  <c r="I23" i="17"/>
  <c r="D23" i="17"/>
  <c r="C23" i="17"/>
  <c r="I22" i="17"/>
  <c r="D22" i="17"/>
  <c r="C22" i="17"/>
  <c r="I31" i="17"/>
  <c r="H31" i="17"/>
  <c r="G31" i="17"/>
  <c r="F31" i="17"/>
  <c r="E31" i="17"/>
  <c r="D31" i="17"/>
  <c r="C31" i="17"/>
  <c r="B31" i="17"/>
  <c r="I30" i="17"/>
  <c r="H30" i="17"/>
  <c r="G30" i="17"/>
  <c r="F30" i="17"/>
  <c r="E30" i="17"/>
  <c r="D30" i="17"/>
  <c r="C30" i="17"/>
  <c r="B30" i="17"/>
  <c r="I29" i="17"/>
  <c r="H29" i="17"/>
  <c r="G29" i="17"/>
  <c r="F29" i="17"/>
  <c r="E29" i="17"/>
  <c r="D29" i="17"/>
  <c r="C29" i="17"/>
  <c r="B29" i="17"/>
  <c r="I28" i="17"/>
  <c r="H28" i="17"/>
  <c r="G28" i="17"/>
  <c r="F28" i="17"/>
  <c r="E28" i="17"/>
  <c r="D28" i="17"/>
  <c r="C28" i="17"/>
  <c r="B28" i="17"/>
  <c r="I27" i="17"/>
  <c r="H27" i="17"/>
  <c r="G27" i="17"/>
  <c r="F27" i="17"/>
  <c r="E27" i="17"/>
  <c r="D27" i="17"/>
  <c r="C27" i="17"/>
  <c r="B27" i="17"/>
  <c r="I26" i="17"/>
  <c r="H26" i="17"/>
  <c r="G26" i="17"/>
  <c r="F26" i="17"/>
  <c r="E26" i="17"/>
  <c r="D26" i="17"/>
  <c r="C26" i="17"/>
  <c r="B26" i="17"/>
  <c r="J23" i="17"/>
  <c r="K23" i="17"/>
  <c r="L23" i="17"/>
  <c r="M23" i="17"/>
  <c r="N23" i="17"/>
  <c r="O23" i="17"/>
  <c r="P23" i="17"/>
  <c r="Q23" i="17"/>
  <c r="R23" i="17"/>
  <c r="S23" i="17"/>
  <c r="T23" i="17"/>
  <c r="U23" i="17"/>
  <c r="V23" i="17"/>
  <c r="W23" i="17"/>
  <c r="X23" i="17"/>
  <c r="Y23" i="17"/>
  <c r="Z23" i="17"/>
  <c r="AA23" i="17"/>
  <c r="AB23" i="17"/>
  <c r="AC23" i="17"/>
  <c r="AD23" i="17"/>
  <c r="AE23" i="17"/>
  <c r="J24" i="17"/>
  <c r="K24" i="17"/>
  <c r="L24" i="17"/>
  <c r="M24" i="17"/>
  <c r="N24" i="17"/>
  <c r="O24" i="17"/>
  <c r="P24" i="17"/>
  <c r="Q24" i="17"/>
  <c r="R24" i="17"/>
  <c r="S24" i="17"/>
  <c r="T24" i="17"/>
  <c r="U24" i="17"/>
  <c r="V24" i="17"/>
  <c r="W24" i="17"/>
  <c r="X24" i="17"/>
  <c r="Y24" i="17"/>
  <c r="Z24" i="17"/>
  <c r="AA24" i="17"/>
  <c r="AB24" i="17"/>
  <c r="AC24" i="17"/>
  <c r="AD24" i="17"/>
  <c r="AE24" i="17"/>
  <c r="J25" i="17"/>
  <c r="K25" i="17"/>
  <c r="L25" i="17"/>
  <c r="M25" i="17"/>
  <c r="N25" i="17"/>
  <c r="O25" i="17"/>
  <c r="P25" i="17"/>
  <c r="Q25" i="17"/>
  <c r="R25" i="17"/>
  <c r="S25" i="17"/>
  <c r="T25" i="17"/>
  <c r="U25" i="17"/>
  <c r="V25" i="17"/>
  <c r="W25" i="17"/>
  <c r="X25" i="17"/>
  <c r="Y25" i="17"/>
  <c r="Z25" i="17"/>
  <c r="AA25" i="17"/>
  <c r="AB25" i="17"/>
  <c r="AC25" i="17"/>
  <c r="AD25" i="17"/>
  <c r="AE25" i="17"/>
  <c r="J26" i="17"/>
  <c r="K26" i="17"/>
  <c r="L26" i="17"/>
  <c r="M26" i="17"/>
  <c r="N26" i="17"/>
  <c r="O26" i="17"/>
  <c r="P26" i="17"/>
  <c r="Q26" i="17"/>
  <c r="R26" i="17"/>
  <c r="S26" i="17"/>
  <c r="T26" i="17"/>
  <c r="U26" i="17"/>
  <c r="V26" i="17"/>
  <c r="W26" i="17"/>
  <c r="X26" i="17"/>
  <c r="Y26" i="17"/>
  <c r="Z26" i="17"/>
  <c r="AA26" i="17"/>
  <c r="AB26" i="17"/>
  <c r="AC26" i="17"/>
  <c r="AD26" i="17"/>
  <c r="AE26" i="17"/>
  <c r="J27" i="17"/>
  <c r="K27" i="17"/>
  <c r="L27" i="17"/>
  <c r="M27" i="17"/>
  <c r="N27" i="17"/>
  <c r="O27" i="17"/>
  <c r="P27" i="17"/>
  <c r="Q27" i="17"/>
  <c r="R27" i="17"/>
  <c r="S27" i="17"/>
  <c r="T27" i="17"/>
  <c r="U27" i="17"/>
  <c r="V27" i="17"/>
  <c r="W27" i="17"/>
  <c r="X27" i="17"/>
  <c r="Y27" i="17"/>
  <c r="Z27" i="17"/>
  <c r="AA27" i="17"/>
  <c r="AB27" i="17"/>
  <c r="AC27" i="17"/>
  <c r="AD27" i="17"/>
  <c r="AE27" i="17"/>
  <c r="J28" i="17"/>
  <c r="K28" i="17"/>
  <c r="L28" i="17"/>
  <c r="M28" i="17"/>
  <c r="N28" i="17"/>
  <c r="O28" i="17"/>
  <c r="P28" i="17"/>
  <c r="Q28" i="17"/>
  <c r="R28" i="17"/>
  <c r="S28" i="17"/>
  <c r="T28" i="17"/>
  <c r="U28" i="17"/>
  <c r="V28" i="17"/>
  <c r="W28" i="17"/>
  <c r="X28" i="17"/>
  <c r="Y28" i="17"/>
  <c r="Z28" i="17"/>
  <c r="AA28" i="17"/>
  <c r="AB28" i="17"/>
  <c r="AC28" i="17"/>
  <c r="AD28" i="17"/>
  <c r="AE28" i="17"/>
  <c r="J29" i="17"/>
  <c r="K29" i="17"/>
  <c r="L29" i="17"/>
  <c r="M29" i="17"/>
  <c r="N29" i="17"/>
  <c r="O29" i="17"/>
  <c r="P29" i="17"/>
  <c r="Q29" i="17"/>
  <c r="R29" i="17"/>
  <c r="S29" i="17"/>
  <c r="T29" i="17"/>
  <c r="U29" i="17"/>
  <c r="V29" i="17"/>
  <c r="W29" i="17"/>
  <c r="X29" i="17"/>
  <c r="Y29" i="17"/>
  <c r="Z29" i="17"/>
  <c r="AA29" i="17"/>
  <c r="AB29" i="17"/>
  <c r="AC29" i="17"/>
  <c r="AD29" i="17"/>
  <c r="AE29" i="17"/>
  <c r="J30" i="17"/>
  <c r="K30" i="17"/>
  <c r="L30" i="17"/>
  <c r="M30" i="17"/>
  <c r="N30" i="17"/>
  <c r="O30" i="17"/>
  <c r="P30" i="17"/>
  <c r="Q30" i="17"/>
  <c r="R30" i="17"/>
  <c r="S30" i="17"/>
  <c r="T30" i="17"/>
  <c r="U30" i="17"/>
  <c r="V30" i="17"/>
  <c r="W30" i="17"/>
  <c r="X30" i="17"/>
  <c r="Y30" i="17"/>
  <c r="Z30" i="17"/>
  <c r="AA30" i="17"/>
  <c r="AB30" i="17"/>
  <c r="AC30" i="17"/>
  <c r="AD30" i="17"/>
  <c r="AE30" i="17"/>
  <c r="J31" i="17"/>
  <c r="K31" i="17"/>
  <c r="L31" i="17"/>
  <c r="M31" i="17"/>
  <c r="N31" i="17"/>
  <c r="O31" i="17"/>
  <c r="P31" i="17"/>
  <c r="Q31" i="17"/>
  <c r="R31" i="17"/>
  <c r="S31" i="17"/>
  <c r="T31" i="17"/>
  <c r="U31" i="17"/>
  <c r="V31" i="17"/>
  <c r="W31" i="17"/>
  <c r="X31" i="17"/>
  <c r="Y31" i="17"/>
  <c r="Z31" i="17"/>
  <c r="AA31" i="17"/>
  <c r="AB31" i="17"/>
  <c r="AC31" i="17"/>
  <c r="AD31" i="17"/>
  <c r="AE31" i="17"/>
  <c r="J22" i="17"/>
  <c r="K22" i="17"/>
  <c r="L22" i="17"/>
  <c r="M22" i="17"/>
  <c r="N22" i="17"/>
  <c r="O22" i="17"/>
  <c r="P22" i="17"/>
  <c r="Q22" i="17"/>
  <c r="R22" i="17"/>
  <c r="S22" i="17"/>
  <c r="T22" i="17"/>
  <c r="U22" i="17"/>
  <c r="V22" i="17"/>
  <c r="W22" i="17"/>
  <c r="X22" i="17"/>
  <c r="Y22" i="17"/>
  <c r="Z22" i="17"/>
  <c r="AA22" i="17"/>
  <c r="AB22" i="17"/>
  <c r="AC22" i="17"/>
  <c r="AD22" i="17"/>
  <c r="AE22" i="17"/>
  <c r="E22" i="17"/>
  <c r="H23" i="17"/>
  <c r="J7" i="17"/>
  <c r="K7" i="17"/>
  <c r="L7" i="17"/>
  <c r="M7" i="17"/>
  <c r="N7" i="17"/>
  <c r="O7" i="17"/>
  <c r="P7" i="17"/>
  <c r="Q7" i="17"/>
  <c r="R7" i="17"/>
  <c r="S7" i="17"/>
  <c r="T7" i="17"/>
  <c r="U7" i="17"/>
  <c r="V7" i="17"/>
  <c r="W7" i="17"/>
  <c r="X7" i="17"/>
  <c r="Y7" i="17"/>
  <c r="Z7" i="17"/>
  <c r="AA7" i="17"/>
  <c r="AB7" i="17"/>
  <c r="AC7" i="17"/>
  <c r="AD7" i="17"/>
  <c r="AE7" i="17"/>
  <c r="AF19" i="17"/>
  <c r="AF18" i="17"/>
  <c r="AF17" i="17"/>
  <c r="AF16" i="17"/>
  <c r="AF15" i="17"/>
  <c r="AF14" i="17"/>
  <c r="AF13" i="17"/>
  <c r="AF12" i="17"/>
  <c r="AF11" i="17"/>
  <c r="AF10" i="17"/>
  <c r="AF6" i="17"/>
  <c r="A31" i="17"/>
  <c r="AG31" i="17"/>
  <c r="A30" i="17"/>
  <c r="AG30" i="17" s="1"/>
  <c r="A29" i="17"/>
  <c r="AG29" i="17" s="1"/>
  <c r="A28" i="17"/>
  <c r="AG28" i="17"/>
  <c r="A27" i="17"/>
  <c r="AG27" i="17"/>
  <c r="A26" i="17"/>
  <c r="AG26" i="17" s="1"/>
  <c r="A25" i="17"/>
  <c r="AG25" i="17" s="1"/>
  <c r="A24" i="17"/>
  <c r="AG24" i="17" s="1"/>
  <c r="A23" i="17"/>
  <c r="AG23" i="17" s="1"/>
  <c r="A22" i="17"/>
  <c r="AG22" i="17" s="1"/>
  <c r="G25" i="17" l="1"/>
  <c r="G22" i="17"/>
  <c r="B22" i="17"/>
  <c r="H24" i="17"/>
  <c r="G24" i="17"/>
  <c r="H25" i="17"/>
  <c r="H22" i="17"/>
  <c r="F23" i="17"/>
  <c r="F22" i="17"/>
  <c r="F25" i="17"/>
  <c r="E25" i="17"/>
  <c r="E24" i="17"/>
  <c r="E23" i="17"/>
  <c r="B24" i="17"/>
  <c r="B25" i="17"/>
  <c r="AF30" i="17"/>
  <c r="AF26" i="17"/>
  <c r="AF27" i="17"/>
  <c r="AF28" i="17"/>
  <c r="AF29" i="17"/>
  <c r="AF31" i="17"/>
  <c r="AF7" i="17"/>
  <c r="AF22" i="17" l="1"/>
  <c r="AF24" i="17"/>
  <c r="AF25" i="17"/>
  <c r="AF23" i="17"/>
</calcChain>
</file>

<file path=xl/sharedStrings.xml><?xml version="1.0" encoding="utf-8"?>
<sst xmlns="http://schemas.openxmlformats.org/spreadsheetml/2006/main" count="81" uniqueCount="78">
  <si>
    <t>NOM EMPRESA</t>
  </si>
  <si>
    <t>CRITERIS ECONÒMICS</t>
  </si>
  <si>
    <r>
      <rPr>
        <b/>
        <sz val="20"/>
        <color rgb="FFFFFFFF"/>
        <rFont val="Arial"/>
        <family val="2"/>
      </rPr>
      <t xml:space="preserve">CRITERIS I SUBCRITERIS. Emplenar els camps necessaris licitats - </t>
    </r>
    <r>
      <rPr>
        <sz val="20"/>
        <color rgb="FFFFFFFF"/>
        <rFont val="Arial"/>
        <family val="2"/>
      </rPr>
      <t>preu unitari sense IVA</t>
    </r>
  </si>
  <si>
    <t>GENERAL LICITACIÓ</t>
  </si>
  <si>
    <t>Preu hora disseny/producció originals i adaptacions/producció online/imatges </t>
  </si>
  <si>
    <t>Preu hora gestió dels encàrrecs </t>
  </si>
  <si>
    <t>Polipropilè cel·lular 1000x500mm 3,5mm 1+0  
fins a 50 unitats</t>
  </si>
  <si>
    <t>Vinilo Bubble Free amb Impressió digital A3 
1 unitat</t>
  </si>
  <si>
    <t>Flyer 100x210mm estucat brillant 150g 4+4 	
Fins a 150 unitats</t>
  </si>
  <si>
    <t>Flyer 100x210mm estucat brillant 150g 4+4 	
Fins a 250 unitats</t>
  </si>
  <si>
    <t>Flyer 100x210mm estucat brillant 150g 4+4 	
Fins a 500 unitats</t>
  </si>
  <si>
    <t>Fullet díptic 100x210mm estucat brillant 150g 4+4 
Fins a 150 unitats</t>
  </si>
  <si>
    <t>Fullet díptic 100x210mm estucat brillant 150g 4+4 
Fins a 250 unitats</t>
  </si>
  <si>
    <t>Fullet díptic 100x210mm estucat brillant 150g 4+4 
Fins a 500 unitats</t>
  </si>
  <si>
    <t xml:space="preserve">Fullet tríptic 100x210mm estucat brillant 150g 4+4
Fins a 500 unitats						</t>
  </si>
  <si>
    <t>Cartell A3 1 cara 150 g laminat 
1 unitat</t>
  </si>
  <si>
    <t>Cartell A3 1 cara 150 g laminat
5 unitats</t>
  </si>
  <si>
    <t>Cartell A3 1 cara 150 g laminat 						
fins a 50 unitats</t>
  </si>
  <si>
    <t>Cartell A3 1 cara 150 g laminat
fins a 150 unitats</t>
  </si>
  <si>
    <t>Cartell A3 1 cara 150 g laminat 
fins a 250 unitats</t>
  </si>
  <si>
    <t>Cartell A3 1 cara 150 g laminat 
fins a 500 unitats</t>
  </si>
  <si>
    <t>Cartell 210x420mm estucat brillant 150g 	
1 unitat</t>
  </si>
  <si>
    <t xml:space="preserve">Cartell 210x420mm estucat brillant 150g 
fins a 50 unitats						</t>
  </si>
  <si>
    <t>Metacrilat A4 (inclou impressió franja 297x30mm) 						
fins a 50 unitats</t>
  </si>
  <si>
    <t>Sobres A4 amb impressió 1+0 						
fins a 50 unitats</t>
  </si>
  <si>
    <t>Sobres A4 amb impressió 4+0 	 	 	 	 	 
fins a 50 unitats</t>
  </si>
  <si>
    <t>Lona façana (inclou muntatge) lona microperforada 6200x7400mm						
1 unitat</t>
  </si>
  <si>
    <t>Targetó 150x100mm 350g 1+0 (inclou cinta doble cara al dors) 						
1 unitat</t>
  </si>
  <si>
    <t>Targetó 150x100mm 350g 1+0 (inclou cinta doble cara al dors) 						
fins a 250 unitats</t>
  </si>
  <si>
    <t>Panell foam 850x2000 (10mm gruix) (inclou 2 peus foam) 						
1 unitat</t>
  </si>
  <si>
    <t>Foam 210x420mm (2mm gruix) 						
fins a 150 unitats</t>
  </si>
  <si>
    <t xml:space="preserve">Roll up lona 1.000mm x 2.000mm incloent suport 
5 unitats </t>
  </si>
  <si>
    <t>Fullet díptic A5 estucat brillant 150g 4+4 
fins a 150 unitats</t>
  </si>
  <si>
    <t>Fullet tríptic A5 estucat brillant 150g 4+4 
fins a 150 unitats</t>
  </si>
  <si>
    <t>Carpeta díptica. Format obert: 440x315mm / format tancat: 220x315mm. Estucat Mat 350g, laminat mat / 1+1 
fins a 500 unitats</t>
  </si>
  <si>
    <t>Targeta de visita 85x55 mm, estucat brillant 400 g (4+4) 
Fins a 150 unitats</t>
  </si>
  <si>
    <t>Targeta de visita 85x55 mm, estucat brillant 400 g (4+4) 
Fins a 750 unitats</t>
  </si>
  <si>
    <t>Targeta de visita 85x55 mm, estucat brillant 400 g (4+4) 
Fins a 1.500 unitats</t>
  </si>
  <si>
    <t>Targeta de visita 85x55 mm, estucat brillant 400 g (4+4) 
Fins a 10.000 unitats</t>
  </si>
  <si>
    <t>Targeta de visita 85x55 mm, estucat brillant 400 g (4+4) 
Fins a 20.000 unitats</t>
  </si>
  <si>
    <t xml:space="preserve">Circuit de 25 cartells </t>
  </si>
  <si>
    <t xml:space="preserve">Circuit de 50 cartells </t>
  </si>
  <si>
    <t xml:space="preserve">Circuit de 100 cartells </t>
  </si>
  <si>
    <t xml:space="preserve">Circuit de 200 cartells </t>
  </si>
  <si>
    <t xml:space="preserve">Circuit de 400 cartells </t>
  </si>
  <si>
    <t>PREU MÀXIM</t>
  </si>
  <si>
    <t>EXPEDIENT:</t>
  </si>
  <si>
    <t>NOM LICITACIÓ:</t>
  </si>
  <si>
    <t>URL LICITACIÓ:</t>
  </si>
  <si>
    <t>CRITERIS JUDICI DE VALOR SUBJECTIU</t>
  </si>
  <si>
    <t>CRITERIS I SUBCRITERIS. Emplenar els camps necessaris licitats</t>
  </si>
  <si>
    <t>PUNTS TOTALS</t>
  </si>
  <si>
    <t>PUNTS CRITERI</t>
  </si>
  <si>
    <t>PUNTUACIÓ MÉS ALTA</t>
  </si>
  <si>
    <t>EMPRESES. Incloure punts valoració</t>
  </si>
  <si>
    <t>Empresa 1</t>
  </si>
  <si>
    <t>Empresa 2</t>
  </si>
  <si>
    <t>Empresa 3</t>
  </si>
  <si>
    <t>Empresa 4</t>
  </si>
  <si>
    <t>Empresa 5</t>
  </si>
  <si>
    <t>Empresa 6</t>
  </si>
  <si>
    <t>Empresa 7</t>
  </si>
  <si>
    <t>Empresa 8</t>
  </si>
  <si>
    <t>Empresa 9</t>
  </si>
  <si>
    <t>Empresa 10</t>
  </si>
  <si>
    <t>EMPRESES. Punts automàtics (no tocar)</t>
  </si>
  <si>
    <t>EMPRESA</t>
  </si>
  <si>
    <r>
      <t>Metacrilat 210x420mm (</t>
    </r>
    <r>
      <rPr>
        <sz val="11"/>
        <color rgb="FFFF0000"/>
        <rFont val="AriaL"/>
        <family val="2"/>
      </rPr>
      <t>amb</t>
    </r>
    <r>
      <rPr>
        <sz val="11"/>
        <color theme="1"/>
        <rFont val="AriaL"/>
        <family val="2"/>
      </rPr>
      <t xml:space="preserve"> impressió) gruix 3mm
fins a 500 unitats</t>
    </r>
  </si>
  <si>
    <r>
      <t>Metacrilat 210x420mm (</t>
    </r>
    <r>
      <rPr>
        <sz val="11"/>
        <color rgb="FFFF0000"/>
        <rFont val="AriaL"/>
        <family val="2"/>
      </rPr>
      <t>amb</t>
    </r>
    <r>
      <rPr>
        <sz val="11"/>
        <color theme="1"/>
        <rFont val="AriaL"/>
        <family val="2"/>
      </rPr>
      <t xml:space="preserve"> impressió) gruix 3mm
fins a 250 unitats</t>
    </r>
  </si>
  <si>
    <r>
      <t>Metacrilat 210x420mm (</t>
    </r>
    <r>
      <rPr>
        <sz val="11"/>
        <color rgb="FFFF0000"/>
        <rFont val="AriaL"/>
        <family val="2"/>
      </rPr>
      <t>amb</t>
    </r>
    <r>
      <rPr>
        <sz val="11"/>
        <color theme="1"/>
        <rFont val="AriaL"/>
        <family val="2"/>
      </rPr>
      <t xml:space="preserve"> impressió) gruix 3mm
fins a 150 unitats</t>
    </r>
  </si>
  <si>
    <r>
      <t>Metacrilat 210x420mm (</t>
    </r>
    <r>
      <rPr>
        <sz val="11"/>
        <color rgb="FFFF0000"/>
        <rFont val="AriaL"/>
        <family val="2"/>
      </rPr>
      <t>amb</t>
    </r>
    <r>
      <rPr>
        <sz val="11"/>
        <color theme="1"/>
        <rFont val="AriaL"/>
        <family val="2"/>
      </rPr>
      <t xml:space="preserve"> impressió) 
gruix 3mm
fins a 50 unitats</t>
    </r>
  </si>
  <si>
    <r>
      <t>Metacrilat 210x420mm (</t>
    </r>
    <r>
      <rPr>
        <sz val="11"/>
        <color rgb="FFFF0000"/>
        <rFont val="AriaL"/>
        <family val="2"/>
      </rPr>
      <t>sense</t>
    </r>
    <r>
      <rPr>
        <sz val="11"/>
        <color theme="1"/>
        <rFont val="AriaL"/>
        <family val="2"/>
      </rPr>
      <t xml:space="preserve"> impressió franja 210x60mm) 
fins a 500 unitats</t>
    </r>
  </si>
  <si>
    <r>
      <t>Metacrilat 210x420mm (</t>
    </r>
    <r>
      <rPr>
        <sz val="11"/>
        <color rgb="FFFF0000"/>
        <rFont val="AriaL"/>
        <family val="2"/>
      </rPr>
      <t>sense</t>
    </r>
    <r>
      <rPr>
        <sz val="11"/>
        <color theme="1"/>
        <rFont val="AriaL"/>
        <family val="2"/>
      </rPr>
      <t xml:space="preserve"> impressió franja 210x60mm) 
fins a 250 unitats</t>
    </r>
  </si>
  <si>
    <r>
      <t>Metacrilat 210x420mm (</t>
    </r>
    <r>
      <rPr>
        <sz val="11"/>
        <color rgb="FFFF0000"/>
        <rFont val="AriaL"/>
        <family val="2"/>
      </rPr>
      <t>sense</t>
    </r>
    <r>
      <rPr>
        <sz val="11"/>
        <color theme="1"/>
        <rFont val="AriaL"/>
        <family val="2"/>
      </rPr>
      <t xml:space="preserve"> impressió franja 210x60mm)
fins a 150 unitats</t>
    </r>
  </si>
  <si>
    <r>
      <t>Metacrilat 210x420mm (</t>
    </r>
    <r>
      <rPr>
        <sz val="11"/>
        <color rgb="FFFF0000"/>
        <rFont val="AriaL"/>
        <family val="2"/>
      </rPr>
      <t>sense</t>
    </r>
    <r>
      <rPr>
        <sz val="11"/>
        <color theme="1"/>
        <rFont val="AriaL"/>
        <family val="2"/>
      </rPr>
      <t xml:space="preserve"> impressió franja 210x60mm) 
fins a 50 unitats</t>
    </r>
  </si>
  <si>
    <t>Flyer Mapa A4 plegat 6 cares offset 90gr 
fins a 500 unitats</t>
  </si>
  <si>
    <t>Artyplan, S.L.</t>
  </si>
  <si>
    <t>ARTYPLAN, S.L. - PREU OFERT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</si>
</sst>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#,##0.0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color theme="0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8"/>
      <name val="Calibri"/>
      <family val="2"/>
      <scheme val="minor"/>
    </font>
    <font>
      <b/>
      <sz val="14"/>
      <color theme="0"/>
      <name val="AriaL"/>
      <family val="2"/>
    </font>
    <font>
      <u/>
      <sz val="11"/>
      <color theme="10"/>
      <name val="Calibri"/>
      <family val="2"/>
      <scheme val="minor"/>
    </font>
    <font>
      <u/>
      <sz val="14"/>
      <color theme="10"/>
      <name val="AriaL"/>
      <family val="2"/>
    </font>
    <font>
      <sz val="11"/>
      <color rgb="FF000000"/>
      <name val="Arial"/>
      <family val="2"/>
    </font>
    <font>
      <b/>
      <sz val="20"/>
      <color rgb="FFFFFFFF"/>
      <name val="Arial"/>
      <family val="2"/>
    </font>
    <font>
      <sz val="20"/>
      <color rgb="FFFFFFFF"/>
      <name val="Arial"/>
      <family val="2"/>
    </font>
    <font>
      <sz val="11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134FFF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44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6" fillId="5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vertical="center"/>
    </xf>
    <xf numFmtId="164" fontId="5" fillId="0" borderId="1" xfId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5" fillId="0" borderId="1" xfId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vertical="center"/>
      <protection locked="0"/>
    </xf>
    <xf numFmtId="0" fontId="6" fillId="6" borderId="0" xfId="0" applyFont="1" applyFill="1" applyAlignment="1" applyProtection="1">
      <alignment horizontal="right" vertical="center"/>
      <protection locked="0"/>
    </xf>
    <xf numFmtId="0" fontId="10" fillId="0" borderId="0" xfId="5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64" fontId="5" fillId="0" borderId="1" xfId="1" applyFont="1" applyBorder="1" applyAlignment="1" applyProtection="1">
      <alignment horizontal="center" vertical="center"/>
    </xf>
    <xf numFmtId="164" fontId="5" fillId="0" borderId="1" xfId="0" applyNumberFormat="1" applyFont="1" applyBorder="1" applyAlignment="1">
      <alignment vertical="center"/>
    </xf>
    <xf numFmtId="0" fontId="9" fillId="0" borderId="0" xfId="5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6" fillId="7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2" fontId="5" fillId="0" borderId="0" xfId="0" applyNumberFormat="1" applyFont="1" applyAlignment="1">
      <alignment vertical="center"/>
    </xf>
    <xf numFmtId="0" fontId="11" fillId="8" borderId="6" xfId="0" applyFont="1" applyFill="1" applyBorder="1" applyAlignment="1">
      <alignment horizontal="center" vertical="center" wrapText="1"/>
    </xf>
    <xf numFmtId="0" fontId="11" fillId="8" borderId="7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165" fontId="5" fillId="0" borderId="1" xfId="4" applyNumberFormat="1" applyFont="1" applyBorder="1" applyAlignment="1" applyProtection="1">
      <alignment horizontal="center" vertical="center"/>
      <protection locked="0"/>
    </xf>
    <xf numFmtId="166" fontId="5" fillId="0" borderId="1" xfId="4" applyNumberFormat="1" applyFont="1" applyBorder="1" applyAlignment="1" applyProtection="1">
      <alignment horizontal="center" vertical="center"/>
      <protection locked="0"/>
    </xf>
    <xf numFmtId="165" fontId="5" fillId="8" borderId="1" xfId="4" applyNumberFormat="1" applyFont="1" applyFill="1" applyBorder="1" applyAlignment="1" applyProtection="1">
      <alignment horizontal="center" vertical="center"/>
      <protection locked="0"/>
    </xf>
    <xf numFmtId="165" fontId="5" fillId="0" borderId="8" xfId="4" applyNumberFormat="1" applyFont="1" applyBorder="1" applyAlignment="1" applyProtection="1">
      <alignment horizontal="center" vertical="center"/>
      <protection locked="0"/>
    </xf>
    <xf numFmtId="0" fontId="12" fillId="2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</cellXfs>
  <cellStyles count="6">
    <cellStyle name="Hipervínculo" xfId="5" builtinId="8"/>
    <cellStyle name="Millares" xfId="1" builtinId="3"/>
    <cellStyle name="Moneda" xfId="4" builtinId="4"/>
    <cellStyle name="Normal" xfId="0" builtinId="0"/>
    <cellStyle name="Normal 2" xfId="2" xr:uid="{00000000-0005-0000-0000-000004000000}"/>
    <cellStyle name="Percentatge 2" xfId="3" xr:uid="{00000000-0005-0000-0000-000005000000}"/>
  </cellStyles>
  <dxfs count="0"/>
  <tableStyles count="0" defaultTableStyle="TableStyleMedium2" defaultPivotStyle="PivotStyleLight16"/>
  <colors>
    <mruColors>
      <color rgb="FFFFFF8F"/>
      <color rgb="FF134FFF"/>
      <color rgb="FFCEEA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A5"/>
  <sheetViews>
    <sheetView tabSelected="1" zoomScale="80" zoomScaleNormal="80" workbookViewId="0">
      <pane xSplit="1" topLeftCell="B1" activePane="topRight" state="frozen"/>
      <selection pane="topRight" activeCell="D12" sqref="D12"/>
    </sheetView>
  </sheetViews>
  <sheetFormatPr baseColWidth="10" defaultColWidth="10.85546875" defaultRowHeight="14.25" customHeight="1" x14ac:dyDescent="0.2"/>
  <cols>
    <col min="1" max="1" width="47.7109375" style="1" bestFit="1" customWidth="1"/>
    <col min="2" max="37" width="16.28515625" style="2" customWidth="1"/>
    <col min="38" max="38" width="16" style="1" customWidth="1"/>
    <col min="39" max="39" width="12.85546875" style="1" customWidth="1"/>
    <col min="40" max="40" width="15.28515625" style="1" customWidth="1"/>
    <col min="41" max="41" width="21" style="1" customWidth="1"/>
    <col min="42" max="42" width="21.140625" style="1" customWidth="1"/>
    <col min="43" max="47" width="19.140625" style="1" customWidth="1"/>
    <col min="48" max="51" width="14.42578125" style="1" customWidth="1"/>
    <col min="52" max="16384" width="10.85546875" style="1"/>
  </cols>
  <sheetData>
    <row r="1" spans="1:53" ht="56.1" customHeight="1" x14ac:dyDescent="0.2">
      <c r="A1" s="16" t="s">
        <v>0</v>
      </c>
      <c r="B1" s="17" t="s">
        <v>76</v>
      </c>
    </row>
    <row r="2" spans="1:53" ht="45" customHeight="1" x14ac:dyDescent="0.2">
      <c r="A2" s="22" t="s">
        <v>1</v>
      </c>
      <c r="B2" s="39" t="s">
        <v>2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1"/>
      <c r="N2" s="41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</row>
    <row r="3" spans="1:53" s="26" customFormat="1" ht="139.5" customHeight="1" x14ac:dyDescent="0.25">
      <c r="A3" s="27" t="s">
        <v>3</v>
      </c>
      <c r="B3" s="32" t="s">
        <v>4</v>
      </c>
      <c r="C3" s="33" t="s">
        <v>5</v>
      </c>
      <c r="D3" s="28" t="s">
        <v>6</v>
      </c>
      <c r="E3" s="28" t="s">
        <v>7</v>
      </c>
      <c r="F3" s="28" t="s">
        <v>8</v>
      </c>
      <c r="G3" s="28" t="s">
        <v>9</v>
      </c>
      <c r="H3" s="28" t="s">
        <v>10</v>
      </c>
      <c r="I3" s="28" t="s">
        <v>11</v>
      </c>
      <c r="J3" s="28" t="s">
        <v>12</v>
      </c>
      <c r="K3" s="28" t="s">
        <v>13</v>
      </c>
      <c r="L3" s="28" t="s">
        <v>14</v>
      </c>
      <c r="M3" s="28" t="s">
        <v>75</v>
      </c>
      <c r="N3" s="29" t="s">
        <v>15</v>
      </c>
      <c r="O3" s="29" t="s">
        <v>16</v>
      </c>
      <c r="P3" s="29" t="s">
        <v>17</v>
      </c>
      <c r="Q3" s="29" t="s">
        <v>18</v>
      </c>
      <c r="R3" s="29" t="s">
        <v>19</v>
      </c>
      <c r="S3" s="29" t="s">
        <v>20</v>
      </c>
      <c r="T3" s="28" t="s">
        <v>21</v>
      </c>
      <c r="U3" s="28" t="s">
        <v>22</v>
      </c>
      <c r="V3" s="34" t="s">
        <v>74</v>
      </c>
      <c r="W3" s="34" t="s">
        <v>73</v>
      </c>
      <c r="X3" s="34" t="s">
        <v>72</v>
      </c>
      <c r="Y3" s="34" t="s">
        <v>71</v>
      </c>
      <c r="Z3" s="34" t="s">
        <v>70</v>
      </c>
      <c r="AA3" s="34" t="s">
        <v>69</v>
      </c>
      <c r="AB3" s="34" t="s">
        <v>68</v>
      </c>
      <c r="AC3" s="34" t="s">
        <v>67</v>
      </c>
      <c r="AD3" s="28" t="s">
        <v>23</v>
      </c>
      <c r="AE3" s="28" t="s">
        <v>24</v>
      </c>
      <c r="AF3" s="28" t="s">
        <v>25</v>
      </c>
      <c r="AG3" s="28" t="s">
        <v>26</v>
      </c>
      <c r="AH3" s="28" t="s">
        <v>27</v>
      </c>
      <c r="AI3" s="28" t="s">
        <v>28</v>
      </c>
      <c r="AJ3" s="28" t="s">
        <v>29</v>
      </c>
      <c r="AK3" s="28" t="s">
        <v>30</v>
      </c>
      <c r="AL3" s="28" t="s">
        <v>31</v>
      </c>
      <c r="AM3" s="28" t="s">
        <v>32</v>
      </c>
      <c r="AN3" s="28" t="s">
        <v>33</v>
      </c>
      <c r="AO3" s="28" t="s">
        <v>34</v>
      </c>
      <c r="AP3" s="28" t="s">
        <v>35</v>
      </c>
      <c r="AQ3" s="28" t="s">
        <v>36</v>
      </c>
      <c r="AR3" s="28" t="s">
        <v>37</v>
      </c>
      <c r="AS3" s="28" t="s">
        <v>38</v>
      </c>
      <c r="AT3" s="28" t="s">
        <v>39</v>
      </c>
      <c r="AU3" s="28" t="s">
        <v>40</v>
      </c>
      <c r="AV3" s="28" t="s">
        <v>41</v>
      </c>
      <c r="AW3" s="28" t="s">
        <v>42</v>
      </c>
      <c r="AX3" s="28" t="s">
        <v>43</v>
      </c>
      <c r="AY3" s="28" t="s">
        <v>44</v>
      </c>
      <c r="AZ3" s="30"/>
      <c r="BA3" s="30"/>
    </row>
    <row r="4" spans="1:53" s="18" customFormat="1" ht="35.1" customHeight="1" x14ac:dyDescent="0.25">
      <c r="A4" s="25" t="s">
        <v>45</v>
      </c>
      <c r="B4" s="35">
        <v>15</v>
      </c>
      <c r="C4" s="35">
        <v>15</v>
      </c>
      <c r="D4" s="35">
        <v>154</v>
      </c>
      <c r="E4" s="35">
        <v>39.81</v>
      </c>
      <c r="F4" s="35">
        <v>0.35</v>
      </c>
      <c r="G4" s="35">
        <v>0.25</v>
      </c>
      <c r="H4" s="35">
        <v>0.2</v>
      </c>
      <c r="I4" s="35">
        <v>0.7</v>
      </c>
      <c r="J4" s="35">
        <v>0.6</v>
      </c>
      <c r="K4" s="35">
        <v>0.5</v>
      </c>
      <c r="L4" s="35">
        <v>0.3</v>
      </c>
      <c r="M4" s="35">
        <v>0.1</v>
      </c>
      <c r="N4" s="35">
        <v>5</v>
      </c>
      <c r="O4" s="35">
        <v>4</v>
      </c>
      <c r="P4" s="35">
        <v>3</v>
      </c>
      <c r="Q4" s="35">
        <v>0.9</v>
      </c>
      <c r="R4" s="35">
        <v>0.8</v>
      </c>
      <c r="S4" s="35">
        <v>0.6</v>
      </c>
      <c r="T4" s="35">
        <v>1.81</v>
      </c>
      <c r="U4" s="35">
        <v>1.49</v>
      </c>
      <c r="V4" s="37">
        <v>14</v>
      </c>
      <c r="W4" s="37">
        <v>12.3</v>
      </c>
      <c r="X4" s="37">
        <v>11.2</v>
      </c>
      <c r="Y4" s="37">
        <v>9.8000000000000007</v>
      </c>
      <c r="Z4" s="37">
        <v>15</v>
      </c>
      <c r="AA4" s="37">
        <v>13.5</v>
      </c>
      <c r="AB4" s="37">
        <v>12.2</v>
      </c>
      <c r="AC4" s="37">
        <v>10.8</v>
      </c>
      <c r="AD4" s="35">
        <v>13</v>
      </c>
      <c r="AE4" s="35">
        <v>0.3</v>
      </c>
      <c r="AF4" s="35">
        <v>0.4</v>
      </c>
      <c r="AG4" s="35">
        <v>1950</v>
      </c>
      <c r="AH4" s="35">
        <v>0.24</v>
      </c>
      <c r="AI4" s="35">
        <v>0.2</v>
      </c>
      <c r="AJ4" s="35">
        <v>150</v>
      </c>
      <c r="AK4" s="35">
        <v>3.4</v>
      </c>
      <c r="AL4" s="35">
        <v>83.5</v>
      </c>
      <c r="AM4" s="35">
        <v>0.64</v>
      </c>
      <c r="AN4" s="35">
        <v>1.35</v>
      </c>
      <c r="AO4" s="35">
        <v>0.75</v>
      </c>
      <c r="AP4" s="35">
        <v>1.8</v>
      </c>
      <c r="AQ4" s="35">
        <v>0.6</v>
      </c>
      <c r="AR4" s="35">
        <v>0.4</v>
      </c>
      <c r="AS4" s="35">
        <v>0.1</v>
      </c>
      <c r="AT4" s="35">
        <v>0.09</v>
      </c>
      <c r="AU4" s="35">
        <v>60</v>
      </c>
      <c r="AV4" s="35">
        <v>120</v>
      </c>
      <c r="AW4" s="35">
        <v>220</v>
      </c>
      <c r="AX4" s="35">
        <v>400</v>
      </c>
      <c r="AY4" s="38">
        <v>700</v>
      </c>
    </row>
    <row r="5" spans="1:53" s="3" customFormat="1" ht="35.1" customHeight="1" x14ac:dyDescent="0.25">
      <c r="A5" s="15" t="s">
        <v>77</v>
      </c>
      <c r="B5" s="35">
        <v>12</v>
      </c>
      <c r="C5" s="35">
        <v>12</v>
      </c>
      <c r="D5" s="35">
        <v>40.229999999999997</v>
      </c>
      <c r="E5" s="35">
        <v>35.85</v>
      </c>
      <c r="F5" s="35">
        <v>0.23</v>
      </c>
      <c r="G5" s="35">
        <v>0.16800000000000001</v>
      </c>
      <c r="H5" s="35">
        <v>0.12</v>
      </c>
      <c r="I5" s="35">
        <v>0.44</v>
      </c>
      <c r="J5" s="35">
        <v>0.32</v>
      </c>
      <c r="K5" s="35">
        <v>0.23400000000000001</v>
      </c>
      <c r="L5" s="35">
        <v>0.246</v>
      </c>
      <c r="M5" s="35">
        <v>0.3</v>
      </c>
      <c r="N5" s="35">
        <v>4.9000000000000004</v>
      </c>
      <c r="O5" s="35">
        <v>3.8</v>
      </c>
      <c r="P5" s="35">
        <v>1.2</v>
      </c>
      <c r="Q5" s="35">
        <v>0.74</v>
      </c>
      <c r="R5" s="35">
        <v>0.44</v>
      </c>
      <c r="S5" s="35">
        <v>0.35</v>
      </c>
      <c r="T5" s="35">
        <v>1.81</v>
      </c>
      <c r="U5" s="35">
        <v>0.7</v>
      </c>
      <c r="V5" s="35">
        <v>7.2</v>
      </c>
      <c r="W5" s="35">
        <v>6.9</v>
      </c>
      <c r="X5" s="35">
        <v>5.7</v>
      </c>
      <c r="Y5" s="35">
        <v>5</v>
      </c>
      <c r="Z5" s="35">
        <v>12.5</v>
      </c>
      <c r="AA5" s="35">
        <v>10.5</v>
      </c>
      <c r="AB5" s="35">
        <v>9.4</v>
      </c>
      <c r="AC5" s="35">
        <v>7.9</v>
      </c>
      <c r="AD5" s="35">
        <v>8.1999999999999993</v>
      </c>
      <c r="AE5" s="35">
        <v>0.2</v>
      </c>
      <c r="AF5" s="35">
        <v>0.35</v>
      </c>
      <c r="AG5" s="35">
        <v>1752</v>
      </c>
      <c r="AH5" s="35">
        <v>4.75</v>
      </c>
      <c r="AI5" s="35">
        <v>0.17</v>
      </c>
      <c r="AJ5" s="35">
        <v>85</v>
      </c>
      <c r="AK5" s="35">
        <v>3.2</v>
      </c>
      <c r="AL5" s="35">
        <v>77</v>
      </c>
      <c r="AM5" s="35">
        <v>0.35</v>
      </c>
      <c r="AN5" s="35">
        <v>0.54</v>
      </c>
      <c r="AO5" s="35">
        <v>0.6</v>
      </c>
      <c r="AP5" s="35">
        <v>0.95</v>
      </c>
      <c r="AQ5" s="35">
        <v>0.18</v>
      </c>
      <c r="AR5" s="35">
        <v>0.09</v>
      </c>
      <c r="AS5" s="35">
        <v>0.03</v>
      </c>
      <c r="AT5" s="36">
        <v>2.9000000000000001E-2</v>
      </c>
      <c r="AU5" s="35">
        <v>45</v>
      </c>
      <c r="AV5" s="35">
        <v>90</v>
      </c>
      <c r="AW5" s="35">
        <v>180</v>
      </c>
      <c r="AX5" s="35">
        <v>316</v>
      </c>
      <c r="AY5" s="35">
        <v>570</v>
      </c>
      <c r="AZ5" s="31"/>
    </row>
  </sheetData>
  <mergeCells count="1">
    <mergeCell ref="B2:AK2"/>
  </mergeCells>
  <phoneticPr fontId="7" type="noConversion"/>
  <pageMargins left="0.7" right="0.7" top="0.75" bottom="0.75" header="0.3" footer="0.3"/>
  <pageSetup paperSize="9" scale="20" orientation="landscape" horizontalDpi="0" verticalDpi="0"/>
  <headerFooter>
    <oddHeader>&amp;L&amp;"Calibri,Normal"&amp;K000000&amp;G</oddHeader>
  </headerFooter>
  <legacyDrawingHF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31"/>
  <sheetViews>
    <sheetView zoomScale="110" zoomScaleNormal="110" workbookViewId="0">
      <selection activeCell="B1" sqref="B1"/>
    </sheetView>
  </sheetViews>
  <sheetFormatPr baseColWidth="10" defaultColWidth="10.85546875" defaultRowHeight="14.25" x14ac:dyDescent="0.2"/>
  <cols>
    <col min="1" max="1" width="47.7109375" style="1" bestFit="1" customWidth="1"/>
    <col min="2" max="31" width="16.28515625" style="2" customWidth="1"/>
    <col min="32" max="32" width="22.42578125" style="1" customWidth="1"/>
    <col min="33" max="33" width="35.140625" style="1" bestFit="1" customWidth="1"/>
    <col min="34" max="34" width="20.7109375" style="1" customWidth="1"/>
    <col min="35" max="16384" width="10.85546875" style="1"/>
  </cols>
  <sheetData>
    <row r="1" spans="1:32" ht="56.1" customHeight="1" x14ac:dyDescent="0.2">
      <c r="A1" s="16" t="s">
        <v>46</v>
      </c>
      <c r="B1" s="18"/>
    </row>
    <row r="2" spans="1:32" ht="56.1" customHeight="1" x14ac:dyDescent="0.2">
      <c r="A2" s="16" t="s">
        <v>47</v>
      </c>
      <c r="B2" s="18"/>
    </row>
    <row r="3" spans="1:32" ht="56.1" customHeight="1" x14ac:dyDescent="0.2">
      <c r="A3" s="16" t="s">
        <v>48</v>
      </c>
      <c r="B3" s="21"/>
    </row>
    <row r="4" spans="1:32" ht="45" customHeight="1" x14ac:dyDescent="0.2">
      <c r="A4" s="23" t="s">
        <v>49</v>
      </c>
      <c r="B4" s="40" t="s">
        <v>50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2" t="s">
        <v>51</v>
      </c>
    </row>
    <row r="5" spans="1:32" s="3" customFormat="1" ht="35.1" customHeight="1" x14ac:dyDescent="0.25">
      <c r="A5" s="10" t="s">
        <v>3</v>
      </c>
      <c r="B5" s="9">
        <v>1</v>
      </c>
      <c r="C5" s="9">
        <v>2</v>
      </c>
      <c r="D5" s="9">
        <v>3</v>
      </c>
      <c r="E5" s="9">
        <v>4</v>
      </c>
      <c r="F5" s="9">
        <v>5</v>
      </c>
      <c r="G5" s="9">
        <v>6</v>
      </c>
      <c r="H5" s="9">
        <v>7</v>
      </c>
      <c r="I5" s="9">
        <v>8</v>
      </c>
      <c r="J5" s="9">
        <v>9</v>
      </c>
      <c r="K5" s="9">
        <v>10</v>
      </c>
      <c r="L5" s="9">
        <v>11</v>
      </c>
      <c r="M5" s="9">
        <v>12</v>
      </c>
      <c r="N5" s="9">
        <v>13</v>
      </c>
      <c r="O5" s="9">
        <v>14</v>
      </c>
      <c r="P5" s="9">
        <v>15</v>
      </c>
      <c r="Q5" s="9">
        <v>16</v>
      </c>
      <c r="R5" s="9">
        <v>17</v>
      </c>
      <c r="S5" s="9">
        <v>18</v>
      </c>
      <c r="T5" s="9">
        <v>19</v>
      </c>
      <c r="U5" s="9">
        <v>20</v>
      </c>
      <c r="V5" s="9">
        <v>21</v>
      </c>
      <c r="W5" s="9">
        <v>22</v>
      </c>
      <c r="X5" s="9">
        <v>23</v>
      </c>
      <c r="Y5" s="9">
        <v>24</v>
      </c>
      <c r="Z5" s="9">
        <v>25</v>
      </c>
      <c r="AA5" s="9">
        <v>26</v>
      </c>
      <c r="AB5" s="9">
        <v>27</v>
      </c>
      <c r="AC5" s="9">
        <v>28</v>
      </c>
      <c r="AD5" s="9">
        <v>29</v>
      </c>
      <c r="AE5" s="9">
        <v>30</v>
      </c>
      <c r="AF5" s="43"/>
    </row>
    <row r="6" spans="1:32" s="3" customFormat="1" ht="35.1" customHeight="1" x14ac:dyDescent="0.25">
      <c r="A6" s="4" t="s">
        <v>52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20">
        <f>SUM(B6:AE6)</f>
        <v>0</v>
      </c>
    </row>
    <row r="7" spans="1:32" s="3" customFormat="1" ht="35.1" customHeight="1" x14ac:dyDescent="0.25">
      <c r="A7" s="5" t="s">
        <v>53</v>
      </c>
      <c r="B7" s="19">
        <f>MAX(B$10:B$19)</f>
        <v>0</v>
      </c>
      <c r="C7" s="19">
        <f t="shared" ref="C7:AE7" si="0">MAX(C$10:C$19)</f>
        <v>0</v>
      </c>
      <c r="D7" s="19">
        <f t="shared" si="0"/>
        <v>0</v>
      </c>
      <c r="E7" s="19">
        <f t="shared" si="0"/>
        <v>0</v>
      </c>
      <c r="F7" s="19">
        <f t="shared" si="0"/>
        <v>0</v>
      </c>
      <c r="G7" s="19">
        <f t="shared" si="0"/>
        <v>0</v>
      </c>
      <c r="H7" s="19">
        <f t="shared" si="0"/>
        <v>0</v>
      </c>
      <c r="I7" s="19">
        <f t="shared" si="0"/>
        <v>0</v>
      </c>
      <c r="J7" s="19">
        <f t="shared" si="0"/>
        <v>0</v>
      </c>
      <c r="K7" s="19">
        <f t="shared" si="0"/>
        <v>0</v>
      </c>
      <c r="L7" s="19">
        <f t="shared" si="0"/>
        <v>0</v>
      </c>
      <c r="M7" s="19">
        <f t="shared" si="0"/>
        <v>0</v>
      </c>
      <c r="N7" s="19">
        <f t="shared" si="0"/>
        <v>0</v>
      </c>
      <c r="O7" s="19">
        <f t="shared" si="0"/>
        <v>0</v>
      </c>
      <c r="P7" s="19">
        <f t="shared" si="0"/>
        <v>0</v>
      </c>
      <c r="Q7" s="19">
        <f t="shared" si="0"/>
        <v>0</v>
      </c>
      <c r="R7" s="19">
        <f t="shared" si="0"/>
        <v>0</v>
      </c>
      <c r="S7" s="19">
        <f t="shared" si="0"/>
        <v>0</v>
      </c>
      <c r="T7" s="19">
        <f t="shared" si="0"/>
        <v>0</v>
      </c>
      <c r="U7" s="19">
        <f t="shared" si="0"/>
        <v>0</v>
      </c>
      <c r="V7" s="19">
        <f t="shared" si="0"/>
        <v>0</v>
      </c>
      <c r="W7" s="19">
        <f t="shared" si="0"/>
        <v>0</v>
      </c>
      <c r="X7" s="19">
        <f t="shared" si="0"/>
        <v>0</v>
      </c>
      <c r="Y7" s="19">
        <f t="shared" si="0"/>
        <v>0</v>
      </c>
      <c r="Z7" s="19">
        <f t="shared" si="0"/>
        <v>0</v>
      </c>
      <c r="AA7" s="19">
        <f t="shared" si="0"/>
        <v>0</v>
      </c>
      <c r="AB7" s="19">
        <f t="shared" si="0"/>
        <v>0</v>
      </c>
      <c r="AC7" s="19">
        <f t="shared" si="0"/>
        <v>0</v>
      </c>
      <c r="AD7" s="19">
        <f t="shared" si="0"/>
        <v>0</v>
      </c>
      <c r="AE7" s="19">
        <f t="shared" si="0"/>
        <v>0</v>
      </c>
      <c r="AF7" s="20">
        <f>SUM(B7:AE7)</f>
        <v>0</v>
      </c>
    </row>
    <row r="8" spans="1:32" s="3" customFormat="1" ht="35.1" customHeight="1" x14ac:dyDescent="0.25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</row>
    <row r="9" spans="1:32" s="3" customFormat="1" ht="35.1" customHeight="1" x14ac:dyDescent="0.25">
      <c r="A9" s="10" t="s">
        <v>54</v>
      </c>
      <c r="B9" s="9">
        <v>1</v>
      </c>
      <c r="C9" s="9">
        <v>2</v>
      </c>
      <c r="D9" s="9">
        <v>3</v>
      </c>
      <c r="E9" s="9">
        <v>4</v>
      </c>
      <c r="F9" s="9">
        <v>5</v>
      </c>
      <c r="G9" s="9">
        <v>6</v>
      </c>
      <c r="H9" s="9">
        <v>7</v>
      </c>
      <c r="I9" s="9">
        <v>8</v>
      </c>
      <c r="J9" s="9">
        <v>9</v>
      </c>
      <c r="K9" s="9">
        <v>10</v>
      </c>
      <c r="L9" s="9">
        <v>11</v>
      </c>
      <c r="M9" s="9">
        <v>12</v>
      </c>
      <c r="N9" s="9">
        <v>13</v>
      </c>
      <c r="O9" s="9">
        <v>14</v>
      </c>
      <c r="P9" s="9">
        <v>15</v>
      </c>
      <c r="Q9" s="9">
        <v>16</v>
      </c>
      <c r="R9" s="9">
        <v>17</v>
      </c>
      <c r="S9" s="9">
        <v>18</v>
      </c>
      <c r="T9" s="9">
        <v>19</v>
      </c>
      <c r="U9" s="9">
        <v>20</v>
      </c>
      <c r="V9" s="9">
        <v>21</v>
      </c>
      <c r="W9" s="9">
        <v>22</v>
      </c>
      <c r="X9" s="9">
        <v>23</v>
      </c>
      <c r="Y9" s="9">
        <v>24</v>
      </c>
      <c r="Z9" s="9">
        <v>25</v>
      </c>
      <c r="AA9" s="9">
        <v>26</v>
      </c>
      <c r="AB9" s="9">
        <v>27</v>
      </c>
      <c r="AC9" s="9">
        <v>28</v>
      </c>
      <c r="AD9" s="9">
        <v>29</v>
      </c>
      <c r="AE9" s="9">
        <v>30</v>
      </c>
      <c r="AF9" s="12" t="s">
        <v>51</v>
      </c>
    </row>
    <row r="10" spans="1:32" s="3" customFormat="1" ht="35.1" customHeight="1" x14ac:dyDescent="0.25">
      <c r="A10" s="15" t="s">
        <v>55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20">
        <f t="shared" ref="AF10:AF19" si="1">SUM(B10:AE10)</f>
        <v>0</v>
      </c>
    </row>
    <row r="11" spans="1:32" s="3" customFormat="1" ht="35.1" customHeight="1" x14ac:dyDescent="0.25">
      <c r="A11" s="15" t="s">
        <v>56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20">
        <f t="shared" si="1"/>
        <v>0</v>
      </c>
    </row>
    <row r="12" spans="1:32" s="3" customFormat="1" ht="35.1" customHeight="1" x14ac:dyDescent="0.25">
      <c r="A12" s="15" t="s">
        <v>57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20">
        <f t="shared" si="1"/>
        <v>0</v>
      </c>
    </row>
    <row r="13" spans="1:32" s="3" customFormat="1" ht="35.1" customHeight="1" x14ac:dyDescent="0.25">
      <c r="A13" s="15" t="s">
        <v>58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20">
        <f t="shared" si="1"/>
        <v>0</v>
      </c>
    </row>
    <row r="14" spans="1:32" s="3" customFormat="1" ht="35.1" customHeight="1" x14ac:dyDescent="0.25">
      <c r="A14" s="15" t="s">
        <v>59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20">
        <f t="shared" si="1"/>
        <v>0</v>
      </c>
    </row>
    <row r="15" spans="1:32" s="3" customFormat="1" ht="35.1" customHeight="1" x14ac:dyDescent="0.25">
      <c r="A15" s="15" t="s">
        <v>60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20">
        <f t="shared" si="1"/>
        <v>0</v>
      </c>
    </row>
    <row r="16" spans="1:32" s="3" customFormat="1" ht="35.1" customHeight="1" x14ac:dyDescent="0.25">
      <c r="A16" s="15" t="s">
        <v>61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20">
        <f t="shared" si="1"/>
        <v>0</v>
      </c>
    </row>
    <row r="17" spans="1:33" s="3" customFormat="1" ht="35.1" customHeight="1" x14ac:dyDescent="0.25">
      <c r="A17" s="15" t="s">
        <v>62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20">
        <f t="shared" si="1"/>
        <v>0</v>
      </c>
    </row>
    <row r="18" spans="1:33" s="3" customFormat="1" ht="35.1" customHeight="1" x14ac:dyDescent="0.25">
      <c r="A18" s="15" t="s">
        <v>63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20">
        <f t="shared" si="1"/>
        <v>0</v>
      </c>
    </row>
    <row r="19" spans="1:33" s="3" customFormat="1" ht="35.1" customHeight="1" x14ac:dyDescent="0.25">
      <c r="A19" s="15" t="s">
        <v>64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20">
        <f t="shared" si="1"/>
        <v>0</v>
      </c>
    </row>
    <row r="20" spans="1:33" s="3" customFormat="1" ht="35.1" customHeight="1" x14ac:dyDescent="0.25"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</row>
    <row r="21" spans="1:33" s="3" customFormat="1" ht="35.1" customHeight="1" x14ac:dyDescent="0.25">
      <c r="A21" s="24" t="s">
        <v>65</v>
      </c>
      <c r="B21" s="9">
        <v>1</v>
      </c>
      <c r="C21" s="9">
        <v>2</v>
      </c>
      <c r="D21" s="9">
        <v>3</v>
      </c>
      <c r="E21" s="9">
        <v>4</v>
      </c>
      <c r="F21" s="9">
        <v>5</v>
      </c>
      <c r="G21" s="9">
        <v>6</v>
      </c>
      <c r="H21" s="9">
        <v>7</v>
      </c>
      <c r="I21" s="9">
        <v>8</v>
      </c>
      <c r="J21" s="9">
        <v>9</v>
      </c>
      <c r="K21" s="9">
        <v>10</v>
      </c>
      <c r="L21" s="9">
        <v>11</v>
      </c>
      <c r="M21" s="9">
        <v>12</v>
      </c>
      <c r="N21" s="9">
        <v>13</v>
      </c>
      <c r="O21" s="9">
        <v>14</v>
      </c>
      <c r="P21" s="9">
        <v>15</v>
      </c>
      <c r="Q21" s="9">
        <v>16</v>
      </c>
      <c r="R21" s="9">
        <v>17</v>
      </c>
      <c r="S21" s="9">
        <v>18</v>
      </c>
      <c r="T21" s="9">
        <v>19</v>
      </c>
      <c r="U21" s="9">
        <v>20</v>
      </c>
      <c r="V21" s="9">
        <v>21</v>
      </c>
      <c r="W21" s="9">
        <v>22</v>
      </c>
      <c r="X21" s="9">
        <v>23</v>
      </c>
      <c r="Y21" s="9">
        <v>24</v>
      </c>
      <c r="Z21" s="9">
        <v>25</v>
      </c>
      <c r="AA21" s="9">
        <v>26</v>
      </c>
      <c r="AB21" s="9">
        <v>27</v>
      </c>
      <c r="AC21" s="9">
        <v>28</v>
      </c>
      <c r="AD21" s="9">
        <v>29</v>
      </c>
      <c r="AE21" s="9">
        <v>30</v>
      </c>
      <c r="AF21" s="12" t="s">
        <v>51</v>
      </c>
      <c r="AG21" s="12" t="s">
        <v>66</v>
      </c>
    </row>
    <row r="22" spans="1:33" s="3" customFormat="1" ht="35.1" customHeight="1" x14ac:dyDescent="0.25">
      <c r="A22" s="7" t="str">
        <f t="shared" ref="A22:A31" si="2">A10</f>
        <v>Empresa 1</v>
      </c>
      <c r="B22" s="11" t="str">
        <f>IF(B10="","",((B$6*(B10/B$7))))</f>
        <v/>
      </c>
      <c r="C22" s="11" t="str">
        <f t="shared" ref="C22:I22" si="3">IF(C10="","",((C$6*(C10/C$7))))</f>
        <v/>
      </c>
      <c r="D22" s="11" t="str">
        <f t="shared" si="3"/>
        <v/>
      </c>
      <c r="E22" s="11" t="str">
        <f t="shared" si="3"/>
        <v/>
      </c>
      <c r="F22" s="11" t="str">
        <f t="shared" si="3"/>
        <v/>
      </c>
      <c r="G22" s="11" t="str">
        <f t="shared" si="3"/>
        <v/>
      </c>
      <c r="H22" s="11" t="str">
        <f t="shared" si="3"/>
        <v/>
      </c>
      <c r="I22" s="11" t="str">
        <f t="shared" si="3"/>
        <v/>
      </c>
      <c r="J22" s="11" t="str">
        <f t="shared" ref="J22:AE22" si="4">IF(J10="","",((J$6*(J10/J$7))))</f>
        <v/>
      </c>
      <c r="K22" s="11" t="str">
        <f t="shared" si="4"/>
        <v/>
      </c>
      <c r="L22" s="11" t="str">
        <f t="shared" si="4"/>
        <v/>
      </c>
      <c r="M22" s="11" t="str">
        <f t="shared" si="4"/>
        <v/>
      </c>
      <c r="N22" s="11" t="str">
        <f t="shared" si="4"/>
        <v/>
      </c>
      <c r="O22" s="11" t="str">
        <f t="shared" si="4"/>
        <v/>
      </c>
      <c r="P22" s="11" t="str">
        <f t="shared" si="4"/>
        <v/>
      </c>
      <c r="Q22" s="11" t="str">
        <f t="shared" si="4"/>
        <v/>
      </c>
      <c r="R22" s="11" t="str">
        <f t="shared" si="4"/>
        <v/>
      </c>
      <c r="S22" s="11" t="str">
        <f t="shared" si="4"/>
        <v/>
      </c>
      <c r="T22" s="11" t="str">
        <f t="shared" si="4"/>
        <v/>
      </c>
      <c r="U22" s="11" t="str">
        <f t="shared" si="4"/>
        <v/>
      </c>
      <c r="V22" s="11" t="str">
        <f t="shared" si="4"/>
        <v/>
      </c>
      <c r="W22" s="11" t="str">
        <f t="shared" si="4"/>
        <v/>
      </c>
      <c r="X22" s="11" t="str">
        <f t="shared" si="4"/>
        <v/>
      </c>
      <c r="Y22" s="11" t="str">
        <f t="shared" si="4"/>
        <v/>
      </c>
      <c r="Z22" s="11" t="str">
        <f t="shared" si="4"/>
        <v/>
      </c>
      <c r="AA22" s="11" t="str">
        <f t="shared" si="4"/>
        <v/>
      </c>
      <c r="AB22" s="11" t="str">
        <f t="shared" si="4"/>
        <v/>
      </c>
      <c r="AC22" s="11" t="str">
        <f t="shared" si="4"/>
        <v/>
      </c>
      <c r="AD22" s="11" t="str">
        <f t="shared" si="4"/>
        <v/>
      </c>
      <c r="AE22" s="11" t="str">
        <f t="shared" si="4"/>
        <v/>
      </c>
      <c r="AF22" s="13">
        <f>SUM(B22:AE22)</f>
        <v>0</v>
      </c>
      <c r="AG22" s="8" t="str">
        <f>A22</f>
        <v>Empresa 1</v>
      </c>
    </row>
    <row r="23" spans="1:33" s="3" customFormat="1" ht="35.1" customHeight="1" x14ac:dyDescent="0.25">
      <c r="A23" s="7" t="str">
        <f t="shared" si="2"/>
        <v>Empresa 2</v>
      </c>
      <c r="B23" s="11" t="str">
        <f>IF(B11="","",((B$6*(B11/B$7))))</f>
        <v/>
      </c>
      <c r="C23" s="11" t="str">
        <f t="shared" ref="B23:AE25" si="5">IF(C11="","",((C$6*(C11/C$7))))</f>
        <v/>
      </c>
      <c r="D23" s="11" t="str">
        <f t="shared" si="5"/>
        <v/>
      </c>
      <c r="E23" s="11" t="str">
        <f t="shared" si="5"/>
        <v/>
      </c>
      <c r="F23" s="11" t="str">
        <f t="shared" si="5"/>
        <v/>
      </c>
      <c r="G23" s="11" t="str">
        <f t="shared" si="5"/>
        <v/>
      </c>
      <c r="H23" s="11" t="str">
        <f t="shared" si="5"/>
        <v/>
      </c>
      <c r="I23" s="11" t="str">
        <f t="shared" si="5"/>
        <v/>
      </c>
      <c r="J23" s="11" t="str">
        <f t="shared" si="5"/>
        <v/>
      </c>
      <c r="K23" s="11" t="str">
        <f t="shared" si="5"/>
        <v/>
      </c>
      <c r="L23" s="11" t="str">
        <f t="shared" si="5"/>
        <v/>
      </c>
      <c r="M23" s="11" t="str">
        <f t="shared" si="5"/>
        <v/>
      </c>
      <c r="N23" s="11" t="str">
        <f t="shared" si="5"/>
        <v/>
      </c>
      <c r="O23" s="11" t="str">
        <f t="shared" si="5"/>
        <v/>
      </c>
      <c r="P23" s="11" t="str">
        <f t="shared" si="5"/>
        <v/>
      </c>
      <c r="Q23" s="11" t="str">
        <f t="shared" si="5"/>
        <v/>
      </c>
      <c r="R23" s="11" t="str">
        <f t="shared" si="5"/>
        <v/>
      </c>
      <c r="S23" s="11" t="str">
        <f t="shared" si="5"/>
        <v/>
      </c>
      <c r="T23" s="11" t="str">
        <f t="shared" si="5"/>
        <v/>
      </c>
      <c r="U23" s="11" t="str">
        <f t="shared" si="5"/>
        <v/>
      </c>
      <c r="V23" s="11" t="str">
        <f t="shared" si="5"/>
        <v/>
      </c>
      <c r="W23" s="11" t="str">
        <f t="shared" si="5"/>
        <v/>
      </c>
      <c r="X23" s="11" t="str">
        <f t="shared" si="5"/>
        <v/>
      </c>
      <c r="Y23" s="11" t="str">
        <f t="shared" si="5"/>
        <v/>
      </c>
      <c r="Z23" s="11" t="str">
        <f t="shared" si="5"/>
        <v/>
      </c>
      <c r="AA23" s="11" t="str">
        <f t="shared" si="5"/>
        <v/>
      </c>
      <c r="AB23" s="11" t="str">
        <f t="shared" si="5"/>
        <v/>
      </c>
      <c r="AC23" s="11" t="str">
        <f t="shared" si="5"/>
        <v/>
      </c>
      <c r="AD23" s="11" t="str">
        <f t="shared" si="5"/>
        <v/>
      </c>
      <c r="AE23" s="11" t="str">
        <f t="shared" si="5"/>
        <v/>
      </c>
      <c r="AF23" s="13">
        <f t="shared" ref="AF23:AF31" si="6">SUM(B23:AE23)</f>
        <v>0</v>
      </c>
      <c r="AG23" s="8" t="str">
        <f t="shared" ref="AG23:AG31" si="7">A23</f>
        <v>Empresa 2</v>
      </c>
    </row>
    <row r="24" spans="1:33" s="3" customFormat="1" ht="35.1" customHeight="1" x14ac:dyDescent="0.25">
      <c r="A24" s="7" t="str">
        <f t="shared" si="2"/>
        <v>Empresa 3</v>
      </c>
      <c r="B24" s="11" t="str">
        <f t="shared" ref="B24:I24" si="8">IF(B12="","",((B$6*(B12/B$7))))</f>
        <v/>
      </c>
      <c r="C24" s="11" t="str">
        <f t="shared" si="8"/>
        <v/>
      </c>
      <c r="D24" s="11" t="str">
        <f t="shared" si="8"/>
        <v/>
      </c>
      <c r="E24" s="11" t="str">
        <f t="shared" si="8"/>
        <v/>
      </c>
      <c r="F24" s="11" t="str">
        <f t="shared" si="8"/>
        <v/>
      </c>
      <c r="G24" s="11" t="str">
        <f t="shared" si="8"/>
        <v/>
      </c>
      <c r="H24" s="11" t="str">
        <f t="shared" si="8"/>
        <v/>
      </c>
      <c r="I24" s="11" t="str">
        <f t="shared" si="8"/>
        <v/>
      </c>
      <c r="J24" s="11" t="str">
        <f t="shared" ref="J24:AE24" si="9">IF(J12="","",((J$6*(J12/J$7))))</f>
        <v/>
      </c>
      <c r="K24" s="11" t="str">
        <f t="shared" si="9"/>
        <v/>
      </c>
      <c r="L24" s="11" t="str">
        <f t="shared" si="9"/>
        <v/>
      </c>
      <c r="M24" s="11" t="str">
        <f t="shared" si="9"/>
        <v/>
      </c>
      <c r="N24" s="11" t="str">
        <f t="shared" si="9"/>
        <v/>
      </c>
      <c r="O24" s="11" t="str">
        <f t="shared" si="9"/>
        <v/>
      </c>
      <c r="P24" s="11" t="str">
        <f t="shared" si="9"/>
        <v/>
      </c>
      <c r="Q24" s="11" t="str">
        <f t="shared" si="9"/>
        <v/>
      </c>
      <c r="R24" s="11" t="str">
        <f t="shared" si="9"/>
        <v/>
      </c>
      <c r="S24" s="11" t="str">
        <f t="shared" si="9"/>
        <v/>
      </c>
      <c r="T24" s="11" t="str">
        <f t="shared" si="9"/>
        <v/>
      </c>
      <c r="U24" s="11" t="str">
        <f t="shared" si="9"/>
        <v/>
      </c>
      <c r="V24" s="11" t="str">
        <f t="shared" si="9"/>
        <v/>
      </c>
      <c r="W24" s="11" t="str">
        <f t="shared" si="9"/>
        <v/>
      </c>
      <c r="X24" s="11" t="str">
        <f t="shared" si="9"/>
        <v/>
      </c>
      <c r="Y24" s="11" t="str">
        <f t="shared" si="9"/>
        <v/>
      </c>
      <c r="Z24" s="11" t="str">
        <f t="shared" si="9"/>
        <v/>
      </c>
      <c r="AA24" s="11" t="str">
        <f t="shared" si="9"/>
        <v/>
      </c>
      <c r="AB24" s="11" t="str">
        <f t="shared" si="9"/>
        <v/>
      </c>
      <c r="AC24" s="11" t="str">
        <f t="shared" si="9"/>
        <v/>
      </c>
      <c r="AD24" s="11" t="str">
        <f t="shared" si="9"/>
        <v/>
      </c>
      <c r="AE24" s="11" t="str">
        <f t="shared" si="9"/>
        <v/>
      </c>
      <c r="AF24" s="13">
        <f t="shared" si="6"/>
        <v>0</v>
      </c>
      <c r="AG24" s="8" t="str">
        <f t="shared" si="7"/>
        <v>Empresa 3</v>
      </c>
    </row>
    <row r="25" spans="1:33" s="3" customFormat="1" ht="35.1" customHeight="1" x14ac:dyDescent="0.25">
      <c r="A25" s="7" t="str">
        <f t="shared" si="2"/>
        <v>Empresa 4</v>
      </c>
      <c r="B25" s="11" t="str">
        <f t="shared" si="5"/>
        <v/>
      </c>
      <c r="C25" s="11" t="str">
        <f t="shared" si="5"/>
        <v/>
      </c>
      <c r="D25" s="11" t="str">
        <f t="shared" si="5"/>
        <v/>
      </c>
      <c r="E25" s="11" t="str">
        <f t="shared" si="5"/>
        <v/>
      </c>
      <c r="F25" s="11" t="str">
        <f t="shared" si="5"/>
        <v/>
      </c>
      <c r="G25" s="11" t="str">
        <f t="shared" si="5"/>
        <v/>
      </c>
      <c r="H25" s="11" t="str">
        <f t="shared" si="5"/>
        <v/>
      </c>
      <c r="I25" s="11" t="str">
        <f t="shared" si="5"/>
        <v/>
      </c>
      <c r="J25" s="11" t="str">
        <f t="shared" ref="J25:AE25" si="10">IF(J13="","",((J$6*(J13/J$7))))</f>
        <v/>
      </c>
      <c r="K25" s="11" t="str">
        <f t="shared" si="10"/>
        <v/>
      </c>
      <c r="L25" s="11" t="str">
        <f t="shared" si="10"/>
        <v/>
      </c>
      <c r="M25" s="11" t="str">
        <f t="shared" si="10"/>
        <v/>
      </c>
      <c r="N25" s="11" t="str">
        <f t="shared" si="10"/>
        <v/>
      </c>
      <c r="O25" s="11" t="str">
        <f t="shared" si="10"/>
        <v/>
      </c>
      <c r="P25" s="11" t="str">
        <f t="shared" si="10"/>
        <v/>
      </c>
      <c r="Q25" s="11" t="str">
        <f t="shared" si="10"/>
        <v/>
      </c>
      <c r="R25" s="11" t="str">
        <f t="shared" si="10"/>
        <v/>
      </c>
      <c r="S25" s="11" t="str">
        <f t="shared" si="10"/>
        <v/>
      </c>
      <c r="T25" s="11" t="str">
        <f t="shared" si="10"/>
        <v/>
      </c>
      <c r="U25" s="11" t="str">
        <f t="shared" si="10"/>
        <v/>
      </c>
      <c r="V25" s="11" t="str">
        <f t="shared" si="10"/>
        <v/>
      </c>
      <c r="W25" s="11" t="str">
        <f t="shared" si="10"/>
        <v/>
      </c>
      <c r="X25" s="11" t="str">
        <f t="shared" si="10"/>
        <v/>
      </c>
      <c r="Y25" s="11" t="str">
        <f t="shared" si="10"/>
        <v/>
      </c>
      <c r="Z25" s="11" t="str">
        <f t="shared" si="10"/>
        <v/>
      </c>
      <c r="AA25" s="11" t="str">
        <f t="shared" si="10"/>
        <v/>
      </c>
      <c r="AB25" s="11" t="str">
        <f t="shared" si="10"/>
        <v/>
      </c>
      <c r="AC25" s="11" t="str">
        <f t="shared" si="10"/>
        <v/>
      </c>
      <c r="AD25" s="11" t="str">
        <f t="shared" si="10"/>
        <v/>
      </c>
      <c r="AE25" s="11" t="str">
        <f t="shared" si="10"/>
        <v/>
      </c>
      <c r="AF25" s="13">
        <f t="shared" si="6"/>
        <v>0</v>
      </c>
      <c r="AG25" s="8" t="str">
        <f t="shared" si="7"/>
        <v>Empresa 4</v>
      </c>
    </row>
    <row r="26" spans="1:33" s="3" customFormat="1" ht="35.1" customHeight="1" x14ac:dyDescent="0.25">
      <c r="A26" s="7" t="str">
        <f t="shared" si="2"/>
        <v>Empresa 5</v>
      </c>
      <c r="B26" s="11" t="str">
        <f t="shared" ref="B26:I26" si="11">IF(B14="","",((B$6*(B14/B$7))))</f>
        <v/>
      </c>
      <c r="C26" s="11" t="str">
        <f t="shared" si="11"/>
        <v/>
      </c>
      <c r="D26" s="11" t="str">
        <f t="shared" si="11"/>
        <v/>
      </c>
      <c r="E26" s="11" t="str">
        <f t="shared" si="11"/>
        <v/>
      </c>
      <c r="F26" s="11" t="str">
        <f t="shared" si="11"/>
        <v/>
      </c>
      <c r="G26" s="11" t="str">
        <f t="shared" si="11"/>
        <v/>
      </c>
      <c r="H26" s="11" t="str">
        <f t="shared" si="11"/>
        <v/>
      </c>
      <c r="I26" s="11" t="str">
        <f t="shared" si="11"/>
        <v/>
      </c>
      <c r="J26" s="11" t="str">
        <f t="shared" ref="J26:AE26" si="12">IF(J14="","",((J$6*(J14/J$7))))</f>
        <v/>
      </c>
      <c r="K26" s="11" t="str">
        <f t="shared" si="12"/>
        <v/>
      </c>
      <c r="L26" s="11" t="str">
        <f t="shared" si="12"/>
        <v/>
      </c>
      <c r="M26" s="11" t="str">
        <f t="shared" si="12"/>
        <v/>
      </c>
      <c r="N26" s="11" t="str">
        <f t="shared" si="12"/>
        <v/>
      </c>
      <c r="O26" s="11" t="str">
        <f t="shared" si="12"/>
        <v/>
      </c>
      <c r="P26" s="11" t="str">
        <f t="shared" si="12"/>
        <v/>
      </c>
      <c r="Q26" s="11" t="str">
        <f t="shared" si="12"/>
        <v/>
      </c>
      <c r="R26" s="11" t="str">
        <f t="shared" si="12"/>
        <v/>
      </c>
      <c r="S26" s="11" t="str">
        <f t="shared" si="12"/>
        <v/>
      </c>
      <c r="T26" s="11" t="str">
        <f t="shared" si="12"/>
        <v/>
      </c>
      <c r="U26" s="11" t="str">
        <f t="shared" si="12"/>
        <v/>
      </c>
      <c r="V26" s="11" t="str">
        <f t="shared" si="12"/>
        <v/>
      </c>
      <c r="W26" s="11" t="str">
        <f t="shared" si="12"/>
        <v/>
      </c>
      <c r="X26" s="11" t="str">
        <f t="shared" si="12"/>
        <v/>
      </c>
      <c r="Y26" s="11" t="str">
        <f t="shared" si="12"/>
        <v/>
      </c>
      <c r="Z26" s="11" t="str">
        <f t="shared" si="12"/>
        <v/>
      </c>
      <c r="AA26" s="11" t="str">
        <f t="shared" si="12"/>
        <v/>
      </c>
      <c r="AB26" s="11" t="str">
        <f t="shared" si="12"/>
        <v/>
      </c>
      <c r="AC26" s="11" t="str">
        <f t="shared" si="12"/>
        <v/>
      </c>
      <c r="AD26" s="11" t="str">
        <f t="shared" si="12"/>
        <v/>
      </c>
      <c r="AE26" s="11" t="str">
        <f t="shared" si="12"/>
        <v/>
      </c>
      <c r="AF26" s="13">
        <f t="shared" si="6"/>
        <v>0</v>
      </c>
      <c r="AG26" s="8" t="str">
        <f t="shared" si="7"/>
        <v>Empresa 5</v>
      </c>
    </row>
    <row r="27" spans="1:33" s="3" customFormat="1" ht="35.1" customHeight="1" x14ac:dyDescent="0.25">
      <c r="A27" s="7" t="str">
        <f t="shared" si="2"/>
        <v>Empresa 6</v>
      </c>
      <c r="B27" s="11" t="str">
        <f t="shared" ref="B27:I27" si="13">IF(B15="","",((B$6*(B15/B$7))))</f>
        <v/>
      </c>
      <c r="C27" s="11" t="str">
        <f t="shared" si="13"/>
        <v/>
      </c>
      <c r="D27" s="11" t="str">
        <f t="shared" si="13"/>
        <v/>
      </c>
      <c r="E27" s="11" t="str">
        <f t="shared" si="13"/>
        <v/>
      </c>
      <c r="F27" s="11" t="str">
        <f t="shared" si="13"/>
        <v/>
      </c>
      <c r="G27" s="11" t="str">
        <f t="shared" si="13"/>
        <v/>
      </c>
      <c r="H27" s="11" t="str">
        <f t="shared" si="13"/>
        <v/>
      </c>
      <c r="I27" s="11" t="str">
        <f t="shared" si="13"/>
        <v/>
      </c>
      <c r="J27" s="11" t="str">
        <f t="shared" ref="J27:AE27" si="14">IF(J15="","",((J$6*(J15/J$7))))</f>
        <v/>
      </c>
      <c r="K27" s="11" t="str">
        <f t="shared" si="14"/>
        <v/>
      </c>
      <c r="L27" s="11" t="str">
        <f t="shared" si="14"/>
        <v/>
      </c>
      <c r="M27" s="11" t="str">
        <f t="shared" si="14"/>
        <v/>
      </c>
      <c r="N27" s="11" t="str">
        <f t="shared" si="14"/>
        <v/>
      </c>
      <c r="O27" s="11" t="str">
        <f t="shared" si="14"/>
        <v/>
      </c>
      <c r="P27" s="11" t="str">
        <f t="shared" si="14"/>
        <v/>
      </c>
      <c r="Q27" s="11" t="str">
        <f t="shared" si="14"/>
        <v/>
      </c>
      <c r="R27" s="11" t="str">
        <f t="shared" si="14"/>
        <v/>
      </c>
      <c r="S27" s="11" t="str">
        <f t="shared" si="14"/>
        <v/>
      </c>
      <c r="T27" s="11" t="str">
        <f t="shared" si="14"/>
        <v/>
      </c>
      <c r="U27" s="11" t="str">
        <f t="shared" si="14"/>
        <v/>
      </c>
      <c r="V27" s="11" t="str">
        <f t="shared" si="14"/>
        <v/>
      </c>
      <c r="W27" s="11" t="str">
        <f t="shared" si="14"/>
        <v/>
      </c>
      <c r="X27" s="11" t="str">
        <f t="shared" si="14"/>
        <v/>
      </c>
      <c r="Y27" s="11" t="str">
        <f t="shared" si="14"/>
        <v/>
      </c>
      <c r="Z27" s="11" t="str">
        <f t="shared" si="14"/>
        <v/>
      </c>
      <c r="AA27" s="11" t="str">
        <f t="shared" si="14"/>
        <v/>
      </c>
      <c r="AB27" s="11" t="str">
        <f t="shared" si="14"/>
        <v/>
      </c>
      <c r="AC27" s="11" t="str">
        <f t="shared" si="14"/>
        <v/>
      </c>
      <c r="AD27" s="11" t="str">
        <f t="shared" si="14"/>
        <v/>
      </c>
      <c r="AE27" s="11" t="str">
        <f t="shared" si="14"/>
        <v/>
      </c>
      <c r="AF27" s="13">
        <f t="shared" si="6"/>
        <v>0</v>
      </c>
      <c r="AG27" s="8" t="str">
        <f t="shared" si="7"/>
        <v>Empresa 6</v>
      </c>
    </row>
    <row r="28" spans="1:33" s="3" customFormat="1" ht="35.1" customHeight="1" x14ac:dyDescent="0.25">
      <c r="A28" s="7" t="str">
        <f t="shared" si="2"/>
        <v>Empresa 7</v>
      </c>
      <c r="B28" s="11" t="str">
        <f t="shared" ref="B28:I28" si="15">IF(B16="","",((B$6*(B16/B$7))))</f>
        <v/>
      </c>
      <c r="C28" s="11" t="str">
        <f t="shared" si="15"/>
        <v/>
      </c>
      <c r="D28" s="11" t="str">
        <f t="shared" si="15"/>
        <v/>
      </c>
      <c r="E28" s="11" t="str">
        <f t="shared" si="15"/>
        <v/>
      </c>
      <c r="F28" s="11" t="str">
        <f t="shared" si="15"/>
        <v/>
      </c>
      <c r="G28" s="11" t="str">
        <f t="shared" si="15"/>
        <v/>
      </c>
      <c r="H28" s="11" t="str">
        <f t="shared" si="15"/>
        <v/>
      </c>
      <c r="I28" s="11" t="str">
        <f t="shared" si="15"/>
        <v/>
      </c>
      <c r="J28" s="11" t="str">
        <f t="shared" ref="J28:AE28" si="16">IF(J16="","",((J$6*(J16/J$7))))</f>
        <v/>
      </c>
      <c r="K28" s="11" t="str">
        <f t="shared" si="16"/>
        <v/>
      </c>
      <c r="L28" s="11" t="str">
        <f t="shared" si="16"/>
        <v/>
      </c>
      <c r="M28" s="11" t="str">
        <f t="shared" si="16"/>
        <v/>
      </c>
      <c r="N28" s="11" t="str">
        <f t="shared" si="16"/>
        <v/>
      </c>
      <c r="O28" s="11" t="str">
        <f t="shared" si="16"/>
        <v/>
      </c>
      <c r="P28" s="11" t="str">
        <f t="shared" si="16"/>
        <v/>
      </c>
      <c r="Q28" s="11" t="str">
        <f t="shared" si="16"/>
        <v/>
      </c>
      <c r="R28" s="11" t="str">
        <f t="shared" si="16"/>
        <v/>
      </c>
      <c r="S28" s="11" t="str">
        <f t="shared" si="16"/>
        <v/>
      </c>
      <c r="T28" s="11" t="str">
        <f t="shared" si="16"/>
        <v/>
      </c>
      <c r="U28" s="11" t="str">
        <f t="shared" si="16"/>
        <v/>
      </c>
      <c r="V28" s="11" t="str">
        <f t="shared" si="16"/>
        <v/>
      </c>
      <c r="W28" s="11" t="str">
        <f t="shared" si="16"/>
        <v/>
      </c>
      <c r="X28" s="11" t="str">
        <f t="shared" si="16"/>
        <v/>
      </c>
      <c r="Y28" s="11" t="str">
        <f t="shared" si="16"/>
        <v/>
      </c>
      <c r="Z28" s="11" t="str">
        <f t="shared" si="16"/>
        <v/>
      </c>
      <c r="AA28" s="11" t="str">
        <f t="shared" si="16"/>
        <v/>
      </c>
      <c r="AB28" s="11" t="str">
        <f t="shared" si="16"/>
        <v/>
      </c>
      <c r="AC28" s="11" t="str">
        <f t="shared" si="16"/>
        <v/>
      </c>
      <c r="AD28" s="11" t="str">
        <f t="shared" si="16"/>
        <v/>
      </c>
      <c r="AE28" s="11" t="str">
        <f t="shared" si="16"/>
        <v/>
      </c>
      <c r="AF28" s="13">
        <f t="shared" si="6"/>
        <v>0</v>
      </c>
      <c r="AG28" s="8" t="str">
        <f t="shared" si="7"/>
        <v>Empresa 7</v>
      </c>
    </row>
    <row r="29" spans="1:33" s="3" customFormat="1" ht="35.1" customHeight="1" x14ac:dyDescent="0.25">
      <c r="A29" s="7" t="str">
        <f t="shared" si="2"/>
        <v>Empresa 8</v>
      </c>
      <c r="B29" s="11" t="str">
        <f t="shared" ref="B29:I29" si="17">IF(B17="","",((B$6*(B17/B$7))))</f>
        <v/>
      </c>
      <c r="C29" s="11" t="str">
        <f t="shared" si="17"/>
        <v/>
      </c>
      <c r="D29" s="11" t="str">
        <f t="shared" si="17"/>
        <v/>
      </c>
      <c r="E29" s="11" t="str">
        <f t="shared" si="17"/>
        <v/>
      </c>
      <c r="F29" s="11" t="str">
        <f t="shared" si="17"/>
        <v/>
      </c>
      <c r="G29" s="11" t="str">
        <f t="shared" si="17"/>
        <v/>
      </c>
      <c r="H29" s="11" t="str">
        <f t="shared" si="17"/>
        <v/>
      </c>
      <c r="I29" s="11" t="str">
        <f t="shared" si="17"/>
        <v/>
      </c>
      <c r="J29" s="11" t="str">
        <f t="shared" ref="J29:AE29" si="18">IF(J17="","",((J$6*(J17/J$7))))</f>
        <v/>
      </c>
      <c r="K29" s="11" t="str">
        <f t="shared" si="18"/>
        <v/>
      </c>
      <c r="L29" s="11" t="str">
        <f t="shared" si="18"/>
        <v/>
      </c>
      <c r="M29" s="11" t="str">
        <f t="shared" si="18"/>
        <v/>
      </c>
      <c r="N29" s="11" t="str">
        <f t="shared" si="18"/>
        <v/>
      </c>
      <c r="O29" s="11" t="str">
        <f t="shared" si="18"/>
        <v/>
      </c>
      <c r="P29" s="11" t="str">
        <f t="shared" si="18"/>
        <v/>
      </c>
      <c r="Q29" s="11" t="str">
        <f t="shared" si="18"/>
        <v/>
      </c>
      <c r="R29" s="11" t="str">
        <f t="shared" si="18"/>
        <v/>
      </c>
      <c r="S29" s="11" t="str">
        <f t="shared" si="18"/>
        <v/>
      </c>
      <c r="T29" s="11" t="str">
        <f t="shared" si="18"/>
        <v/>
      </c>
      <c r="U29" s="11" t="str">
        <f t="shared" si="18"/>
        <v/>
      </c>
      <c r="V29" s="11" t="str">
        <f t="shared" si="18"/>
        <v/>
      </c>
      <c r="W29" s="11" t="str">
        <f t="shared" si="18"/>
        <v/>
      </c>
      <c r="X29" s="11" t="str">
        <f t="shared" si="18"/>
        <v/>
      </c>
      <c r="Y29" s="11" t="str">
        <f t="shared" si="18"/>
        <v/>
      </c>
      <c r="Z29" s="11" t="str">
        <f t="shared" si="18"/>
        <v/>
      </c>
      <c r="AA29" s="11" t="str">
        <f t="shared" si="18"/>
        <v/>
      </c>
      <c r="AB29" s="11" t="str">
        <f t="shared" si="18"/>
        <v/>
      </c>
      <c r="AC29" s="11" t="str">
        <f t="shared" si="18"/>
        <v/>
      </c>
      <c r="AD29" s="11" t="str">
        <f t="shared" si="18"/>
        <v/>
      </c>
      <c r="AE29" s="11" t="str">
        <f t="shared" si="18"/>
        <v/>
      </c>
      <c r="AF29" s="13">
        <f t="shared" si="6"/>
        <v>0</v>
      </c>
      <c r="AG29" s="8" t="str">
        <f t="shared" si="7"/>
        <v>Empresa 8</v>
      </c>
    </row>
    <row r="30" spans="1:33" s="3" customFormat="1" ht="35.1" customHeight="1" x14ac:dyDescent="0.25">
      <c r="A30" s="7" t="str">
        <f t="shared" si="2"/>
        <v>Empresa 9</v>
      </c>
      <c r="B30" s="11" t="str">
        <f t="shared" ref="B30:I30" si="19">IF(B18="","",((B$6*(B18/B$7))))</f>
        <v/>
      </c>
      <c r="C30" s="11" t="str">
        <f t="shared" si="19"/>
        <v/>
      </c>
      <c r="D30" s="11" t="str">
        <f t="shared" si="19"/>
        <v/>
      </c>
      <c r="E30" s="11" t="str">
        <f t="shared" si="19"/>
        <v/>
      </c>
      <c r="F30" s="11" t="str">
        <f t="shared" si="19"/>
        <v/>
      </c>
      <c r="G30" s="11" t="str">
        <f t="shared" si="19"/>
        <v/>
      </c>
      <c r="H30" s="11" t="str">
        <f t="shared" si="19"/>
        <v/>
      </c>
      <c r="I30" s="11" t="str">
        <f t="shared" si="19"/>
        <v/>
      </c>
      <c r="J30" s="11" t="str">
        <f t="shared" ref="J30:AE30" si="20">IF(J18="","",((J$6*(J18/J$7))))</f>
        <v/>
      </c>
      <c r="K30" s="11" t="str">
        <f t="shared" si="20"/>
        <v/>
      </c>
      <c r="L30" s="11" t="str">
        <f t="shared" si="20"/>
        <v/>
      </c>
      <c r="M30" s="11" t="str">
        <f t="shared" si="20"/>
        <v/>
      </c>
      <c r="N30" s="11" t="str">
        <f t="shared" si="20"/>
        <v/>
      </c>
      <c r="O30" s="11" t="str">
        <f t="shared" si="20"/>
        <v/>
      </c>
      <c r="P30" s="11" t="str">
        <f t="shared" si="20"/>
        <v/>
      </c>
      <c r="Q30" s="11" t="str">
        <f t="shared" si="20"/>
        <v/>
      </c>
      <c r="R30" s="11" t="str">
        <f t="shared" si="20"/>
        <v/>
      </c>
      <c r="S30" s="11" t="str">
        <f t="shared" si="20"/>
        <v/>
      </c>
      <c r="T30" s="11" t="str">
        <f t="shared" si="20"/>
        <v/>
      </c>
      <c r="U30" s="11" t="str">
        <f t="shared" si="20"/>
        <v/>
      </c>
      <c r="V30" s="11" t="str">
        <f t="shared" si="20"/>
        <v/>
      </c>
      <c r="W30" s="11" t="str">
        <f t="shared" si="20"/>
        <v/>
      </c>
      <c r="X30" s="11" t="str">
        <f t="shared" si="20"/>
        <v/>
      </c>
      <c r="Y30" s="11" t="str">
        <f t="shared" si="20"/>
        <v/>
      </c>
      <c r="Z30" s="11" t="str">
        <f t="shared" si="20"/>
        <v/>
      </c>
      <c r="AA30" s="11" t="str">
        <f t="shared" si="20"/>
        <v/>
      </c>
      <c r="AB30" s="11" t="str">
        <f t="shared" si="20"/>
        <v/>
      </c>
      <c r="AC30" s="11" t="str">
        <f t="shared" si="20"/>
        <v/>
      </c>
      <c r="AD30" s="11" t="str">
        <f t="shared" si="20"/>
        <v/>
      </c>
      <c r="AE30" s="11" t="str">
        <f t="shared" si="20"/>
        <v/>
      </c>
      <c r="AF30" s="13">
        <f t="shared" si="6"/>
        <v>0</v>
      </c>
      <c r="AG30" s="8" t="str">
        <f t="shared" si="7"/>
        <v>Empresa 9</v>
      </c>
    </row>
    <row r="31" spans="1:33" s="3" customFormat="1" ht="35.1" customHeight="1" x14ac:dyDescent="0.25">
      <c r="A31" s="7" t="str">
        <f t="shared" si="2"/>
        <v>Empresa 10</v>
      </c>
      <c r="B31" s="11" t="str">
        <f t="shared" ref="B31:I31" si="21">IF(B19="","",((B$6*(B19/B$7))))</f>
        <v/>
      </c>
      <c r="C31" s="11" t="str">
        <f t="shared" si="21"/>
        <v/>
      </c>
      <c r="D31" s="11" t="str">
        <f t="shared" si="21"/>
        <v/>
      </c>
      <c r="E31" s="11" t="str">
        <f t="shared" si="21"/>
        <v/>
      </c>
      <c r="F31" s="11" t="str">
        <f t="shared" si="21"/>
        <v/>
      </c>
      <c r="G31" s="11" t="str">
        <f t="shared" si="21"/>
        <v/>
      </c>
      <c r="H31" s="11" t="str">
        <f t="shared" si="21"/>
        <v/>
      </c>
      <c r="I31" s="11" t="str">
        <f t="shared" si="21"/>
        <v/>
      </c>
      <c r="J31" s="11" t="str">
        <f t="shared" ref="J31:AE31" si="22">IF(J19="","",((J$6*(J19/J$7))))</f>
        <v/>
      </c>
      <c r="K31" s="11" t="str">
        <f t="shared" si="22"/>
        <v/>
      </c>
      <c r="L31" s="11" t="str">
        <f t="shared" si="22"/>
        <v/>
      </c>
      <c r="M31" s="11" t="str">
        <f t="shared" si="22"/>
        <v/>
      </c>
      <c r="N31" s="11" t="str">
        <f t="shared" si="22"/>
        <v/>
      </c>
      <c r="O31" s="11" t="str">
        <f t="shared" si="22"/>
        <v/>
      </c>
      <c r="P31" s="11" t="str">
        <f t="shared" si="22"/>
        <v/>
      </c>
      <c r="Q31" s="11" t="str">
        <f t="shared" si="22"/>
        <v/>
      </c>
      <c r="R31" s="11" t="str">
        <f t="shared" si="22"/>
        <v/>
      </c>
      <c r="S31" s="11" t="str">
        <f t="shared" si="22"/>
        <v/>
      </c>
      <c r="T31" s="11" t="str">
        <f t="shared" si="22"/>
        <v/>
      </c>
      <c r="U31" s="11" t="str">
        <f t="shared" si="22"/>
        <v/>
      </c>
      <c r="V31" s="11" t="str">
        <f t="shared" si="22"/>
        <v/>
      </c>
      <c r="W31" s="11" t="str">
        <f t="shared" si="22"/>
        <v/>
      </c>
      <c r="X31" s="11" t="str">
        <f t="shared" si="22"/>
        <v/>
      </c>
      <c r="Y31" s="11" t="str">
        <f t="shared" si="22"/>
        <v/>
      </c>
      <c r="Z31" s="11" t="str">
        <f t="shared" si="22"/>
        <v/>
      </c>
      <c r="AA31" s="11" t="str">
        <f t="shared" si="22"/>
        <v/>
      </c>
      <c r="AB31" s="11" t="str">
        <f t="shared" si="22"/>
        <v/>
      </c>
      <c r="AC31" s="11" t="str">
        <f t="shared" si="22"/>
        <v/>
      </c>
      <c r="AD31" s="11" t="str">
        <f t="shared" si="22"/>
        <v/>
      </c>
      <c r="AE31" s="11" t="str">
        <f t="shared" si="22"/>
        <v/>
      </c>
      <c r="AF31" s="13">
        <f t="shared" si="6"/>
        <v>0</v>
      </c>
      <c r="AG31" s="8" t="str">
        <f t="shared" si="7"/>
        <v>Empresa 10</v>
      </c>
    </row>
  </sheetData>
  <mergeCells count="2">
    <mergeCell ref="B4:AE4"/>
    <mergeCell ref="AF4:AF5"/>
  </mergeCells>
  <phoneticPr fontId="7" type="noConversion"/>
  <pageMargins left="0.7" right="0.7" top="0.75" bottom="0.75" header="0.3" footer="0.3"/>
  <pageSetup paperSize="9" orientation="portrait" horizontalDpi="0" verticalDpi="0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0obRf+EHMc0qnN14LWda/sb0+RsKu/eXoHGbVGxwefs=</DigestValue>
    </Reference>
    <Reference Type="http://www.w3.org/2000/09/xmldsig#Object" URI="#idOfficeObject">
      <DigestMethod Algorithm="http://www.w3.org/2001/04/xmlenc#sha256"/>
      <DigestValue>0lD/UgOykVl+AI65RuFTw7rkTYIOfTxblDy73pYS2Mg=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QmzTrvJAYJrCGjWe9nC7NBVc63CrpAhuRuMVbVtPaxA=</DigestValue>
    </Reference>
  </SignedInfo>
  <SignatureValue>LKGlIB5Nee4Vcymyrzsh2oDI2ZoqQ0GbTsOrsvfK9/PjImW+lQO9s57cekzKwvJSUJ8Y7LbDMnz0
Hk9AUItraXf54AfnBmme9dl5fY7FlC5PF6r9JgOuFWO323hUluuAUgtGCFEbkF0r6tJhgWvJn8UD
bWNiJppnpdWbAVwRJ+OPP0PlfcMM2LbAZ99tpvWWAna7NZworIoy3za3liD7pdRODHcr7N8tR+ke
9+30dcgrKKBSDSih86DY/P65Wq/s4vTrfeqPDF+IOUA46g1IxGS9z741UNfQrbzp5n+qF/GYC81U
Nuy3D7cws6IqbvdORi6A3mV6Nym1HBFQSDlcaA==</SignatureValue>
  <KeyInfo>
    <X509Data>
      <X509Certificate>MIIIfDCCB2SgAwIBAgIQJ/Ra+Y98ltFlCshV7J+eojANBgkqhkiG9w0BAQsFADBNMQswCQYDVQQGEwJFUzERMA8GA1UECgwIRk5NVC1SQ00xDjAMBgNVBAsMBUNFUkVTMRswGQYDVQQDDBJBQyBSZXByZXNlbnRhY2nDs24wHhcNMjMwOTIwMTAyNDIxWhcNMjUwOTIwMTAyNDIxWjCB8jE4MDYGA1UEDQwvUmVmOkFFQVQvQUVBVDAyNjUvUFVFU1RPIDEvMzYxOTcvMjAwOTIwMjMxMjIzMjIxGDAWBgNVBAUTD0lEQ0VTLTc3ODMyMjU3RzETMBEGA1UEKgwKUk9TQSBNQVJJQTETMBEGA1UEBAwKU0FOUyBUUkFWRTExMC8GA1UEAwwoNzc4MzIyNTdHIFJPU0EgTUFSSUEgU0FOUyAoUjogQjE2NzQzODkwKTEYMBYGA1UEYQwPVkFURVMtQjE2NzQzODkwMRgwFgYDVQQKDA9BRE9DUFJJTlQsIFMuTC4xCzAJBgNVBAYTAkVTMIIBIjANBgkqhkiG9w0BAQEFAAOCAQ8AMIIBCgKCAQEAq/AZfTldWdbnAPMDYne3LOQsJU0zuKSWmEG8tlYoI2JWnDKFZRZzFxETCNvPxxc5rrVBFY/El9ix+/EYNV/qn0mcsAJBLng9uk8O/meFkGcf9ofX5AOfHvNb3s/T0IxkzVAwKBvc/VJd2x/DTbfECLeUcWc/XNqSpHRAbKR61krymkB1/3UmMDIiaLRZMHGz6uM+J1zqQ4WN+kjlDH+mreheRsIbqznk5hZJyP60IP7ZkmOq42HAOWPbKhP9wZZxX7hi5ruSakUxMwSyNJOKqTspK8AWEHFe8eAT7ORImoAamwHPZuuXX2JTBjf9JKCuyUTMcfnHZdYnsCYFz9gn3QIDAQABo4IEsDCCBKwwgcwGA1UdEQSBxDCBwYETbXBpZXR4QGFydHlwbGFuLmNvbaSBqTCBpjEeMBwGCSsGAQQBrGYBBwwPVkFURVMtQjE2NzQzODkwMR4wHAYJKwYBBAGsZgEGDA9BRE9DUFJJTlQsIFMuTC4xHjAcBgkrBgEEAaxmAQQMD0lEQ0VTLTc3ODMyMjU3RzEUMBIGCSsGAQQBrGYBAwwFVFJBVkUxEzARBgkrBgEEAaxmAQIMBFNBTlMxGTAXBgkrBgEEAaxmAQEMClJPU0EgTUFSSUEwDAYDVR0TAQH/BAIwADAOBgNVHQ8BAf8EBAMCBeAwKgYDVR0lBCMwIQYIKwYBBQUHAwIGCisGAQQBgjcKAwwGCSqGSIb3LwEBBTCBggYIKwYBBQUHAQEEdjB0MD0GCCsGAQUFBzABhjFodHRwOi8vb2NzcHJlcC5jZXJ0LmZubXQuZXMvb2NzcHJlcC9PY3NwUmVzcG9uZGVyMDMGCCsGAQUFBzAChidodHRwOi8vd3d3LmNlcnQuZm5tdC5lcy9jZXJ0cy9BQ1JFUC5jcnQwHQYDVR0OBBYEFB0zHUTV6FdFeo1UXjSpaA4OmV12MIIBPAYDVR0gBIIBMzCCAS8wggEVBgorBgEEAaxmAwsCMIIBBTApBggrBgEFBQcCARYdaHR0cDovL3d3dy5jZXJ0LmZubXQuZXMvZHBjcy8wgdcGCCsGAQUFBwICMIHKDIHHQ2VydGlmaWNhZG8gY3VhbGlmaWNhZG8gZGUgcmVwcmVzZW50YW50ZSBkZSBwLiBqdXLDrWRpY2EgZW4gc3VzIHJlbGFjaW9uZXMgY29uIGxhcyBBQVBQLiBTdWpldG8gYSBjb25kaWNpb25lcyBkZSB1c28gc2Vnw7puIGxhIERQQyBkZSBGTk1ULVJDTSwgTklGOiBRMjgyNjAwNC1KIChDL0pvcmdlIEp1YW4gMTA2LTI4MDA5LU1hZHJpZC1Fc3Bhw7FhKTAJBgcEAIvsQAEAMAkGB2CFVAEDBQgwgacGCCsGAQUFBwEDBIGaMIGXMAgGBgQAjkYBATATBgYEAI5GAQYwCQYHBACORgEGATBpBgYEAI5GAQUwXzAtFidodHRwczovL3d3dy5jZXJ0LmZubXQuZXMvcGRzL1BEU19lcy5wZGYTAmVzMC4WKGh0dHBzOi8vd3d3LmNlcnQuZm5tdC5lcy9wZHMvUERTX2VuLnBkZiATAmVuMAsGBgQAjkYBAwIBDzAfBgNVHSMEGDAWgBTcUJaf1zGJyRHk75Zf9l+CUkZiUzCB4QYDVR0fBIHZMIHWMIHToIHQoIHNhoGdbGRhcDovL2xkYXByZXAuY2VydC5mbm10LmVzL0NOPUNSTDIxMzEsT1U9QUMlMjBSZXByZXNlbnRhY2lvbixPVT1DRVJFUyxPPUZOTVQtUkNNLEM9RVM/Y2VydGlmaWNhdGVSZXZvY2F0aW9uTGlzdDtiaW5hcnk/YmFzZT9vYmplY3RjbGFzcz1jUkxEaXN0cmlidXRpb25Qb2ludIYraHR0cDovL3d3dy5jZXJ0LmZubXQuZXMvY3Jsc3JlcC9DUkwyMTMxLmNybDANBgkqhkiG9w0BAQsFAAOCAQEAnGSrHNvMMOTj916sNUxgBqZP1x1vVZpnYs0vQzv8FhL0s0Wrim7PwK+Zim25HF7fSbBkDTY+n8wulbO4wTEKThw2Zrh4f9XiDlzhikP6RVhlelWjdFkvGDYrA+Qjb/juki6iGKeZ6vje220jSR+KaD/n8/MTRysJ9I1yVbEDJZnIdvuMgdwmdsIVCVL+Hdpq8foYVUa5Q6hPR6eQO6OwxB+dWBAKvftoVpLwQH21iSEnOL4GolaI5Md7oOLAWzzZAKWAq6wvqquhGZCD9senpFjo8LtIwN9/GeUQ9eeOKfeHTq8YYEw+JGRzhh/kMvHHviEEJMp9FC6kPiMqm119A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8NGcKfExzwUSWMSiyu0l6yXWiAtkeliNS9hkgx7/gsI=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vmlDrawing1.vml?ContentType=application/vnd.openxmlformats-officedocument.vmlDrawing">
        <DigestMethod Algorithm="http://www.w3.org/2001/04/xmlenc#sha256"/>
        <DigestValue>dVE2pFUZgVMybdSzR/IRPqC9PxT+GNCuWzlIidy3JBM=</DigestValue>
      </Reference>
      <Reference URI="/xl/media/image1.png?ContentType=image/png">
        <DigestMethod Algorithm="http://www.w3.org/2001/04/xmlenc#sha256"/>
        <DigestValue>S7qukQrK+E+DFOxzwnslRAiHgAXuysbHnCDEU98mDA0=</DigestValue>
      </Reference>
      <Reference URI="/xl/sharedStrings.xml?ContentType=application/vnd.openxmlformats-officedocument.spreadsheetml.sharedStrings+xml">
        <DigestMethod Algorithm="http://www.w3.org/2001/04/xmlenc#sha256"/>
        <DigestValue>FCs7DoSRF+gUTveiWxyuehYO+d3QJIY/KMuCp4z/ODQ=</DigestValue>
      </Reference>
      <Reference URI="/xl/styles.xml?ContentType=application/vnd.openxmlformats-officedocument.spreadsheetml.styles+xml">
        <DigestMethod Algorithm="http://www.w3.org/2001/04/xmlenc#sha256"/>
        <DigestValue>ym+7z4Av7A1ykdElNlLI+yipX+aLvIDRnhL5m3lDQJs=</DigestValue>
      </Reference>
      <Reference URI="/xl/theme/theme1.xml?ContentType=application/vnd.openxmlformats-officedocument.theme+xml">
        <DigestMethod Algorithm="http://www.w3.org/2001/04/xmlenc#sha256"/>
        <DigestValue>YNeH5J+J9RxutazRnaWBrYU5Xm5oQzBJ7Lrr3bNNcJw=</DigestValue>
      </Reference>
      <Reference URI="/xl/workbook.xml?ContentType=application/vnd.openxmlformats-officedocument.spreadsheetml.sheet.main+xml">
        <DigestMethod Algorithm="http://www.w3.org/2001/04/xmlenc#sha256"/>
        <DigestValue>5Qx8TJh2hP6yNQgT2cqEggownJXhNIfms4jLOHZ1byU=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bka0CIrXp6Wltt1ACQhaqKRF7rKSNvIVUVyWJY8Ac5I=</DigestValue>
      </Reference>
      <Reference URI="/xl/worksheets/sheet1.xml?ContentType=application/vnd.openxmlformats-officedocument.spreadsheetml.worksheet+xml">
        <DigestMethod Algorithm="http://www.w3.org/2001/04/xmlenc#sha256"/>
        <DigestValue>S7gDfJYKVGob7nP6siAtJVBDM6XUKS9K+KIdtZOx8dw=</DigestValue>
      </Reference>
      <Reference URI="/xl/worksheets/sheet2.xml?ContentType=application/vnd.openxmlformats-officedocument.spreadsheetml.worksheet+xml">
        <DigestMethod Algorithm="http://www.w3.org/2001/04/xmlenc#sha256"/>
        <DigestValue>5Oz6TMXb4SgdlhGsgpVVFhaR4nGCKYwXBKx+6L6r4mo=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2024-12-19T15:32:12Z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16.0.18129/26</OfficeVersion>
          <ApplicationVersion>16.0.18129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2024-12-19T15:32:12Z</xd:SigningTime>
          <xd:SigningCertificate>
            <xd:Cert>
              <xd:CertDigest>
                <DigestMethod Algorithm="http://www.w3.org/2001/04/xmlenc#sha256"/>
                <DigestValue>wllhMmCKciIQ5YhbVsfY4M+w/kFgBGpmIr4RgVmsMPo=</DigestValue>
              </xd:CertDigest>
              <xd:IssuerSerial>
                <X509IssuerName>CN=AC Representación, OU=CERES, O=FNMT-RCM, C=ES</X509IssuerName>
                <X509SerialNumber>53108657458177987110475485216673603234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G3DCCBMSgAwIBAgIQYcLU1PaprndVkma5ja/WITANBgkqhkiG9w0BAQsFADA7MQswCQYDVQQGEwJFUzERMA8GA1UECgwIRk5NVC1SQ00xGTAXBgNVBAsMEEFDIFJBSVogRk5NVC1SQ00wHhcNMTUwNjMwMDk1MTUzWhcNMjkxMjMxMTA1MTUzWjBNMQswCQYDVQQGEwJFUzERMA8GA1UECgwIRk5NVC1SQ00xDjAMBgNVBAsMBUNFUkVTMRswGQYDVQQDDBJBQyBSZXByZXNlbnRhY2nDs24wggEiMA0GCSqGSIb3DQEBAQUAA4IBDwAwggEKAoIBAQDCO7E+oUYbuTJaWkEQtIFgcRHD/kHavy+XBFdfCdUzDh9w7Yq4kYckBPW/YU1QRa4v35HbajEMCs4cyLnoJy8Wyzq7qrSwmNHhMYDjtGywJXbCo5SZVbIwyagWig8Nb/x9Y5WGWIY76E9agPAoEYOxOG8h1J6ipNoBbq0R+4N4ODaq57ABY7mUSXb4WgjoVg4WxxZw0GGLuc8R1idoX1G/VqxvNymeCZ7o1bEwbs7X3NhRsK21w3ju8pkUNZXN6Pkflh9qIslOLiokKbiDwwAZE4nvU//B8Q8FLYk1sgTQTLET2EQZ308FlECRp3i6Ay4iezc0Yd3FKIDmOxCdDUcDAgMBAAGjggLIMIICxDASBgNVHRMBAf8ECDAGAQH/AgEAMA4GA1UdDwEB/wQEAwIBBjAdBgNVHQ4EFgQU3FCWn9cxickR5O+WX/ZfglJGYlMwgZgGCCsGAQUFBwEBBIGLMIGIMEkGCCsGAQUFBzABhj1odHRwOi8vb2NzcGZubXRyY21jYS5jZXJ0LmZubXQuZXMvb2NzcGZubXRyY21jYS9PY3NwUmVzcG9uZGVyMDsGCCsGAQUFBzAChi9odHRwOi8vd3d3LmNlcnQuZm5tdC5lcy9jZXJ0cy9BQ1JBSVpGTk1UUkNNLmNydDAfBgNVHSMEGDAWgBT3fcX9xOiaG3dkp/UdoMy/h2CabTCB6wYDVR0gBIHjMIHgMIHdBgRVHSAAMIHUMCkGCCsGAQUFBwIBFh1odHRwOi8vd3d3LmNlcnQuZm5tdC5lcy9kcGNzLzCBpgYIKwYBBQUHAgIwgZkMgZZTdWpldG8gYSBsYXMgY29uZGljaW9uZXMgZGUgdXNvIGV4cHVlc3RhcyBlbiBsYSBEZWNsYXJhY2nDs24gZGUgUHLDoWN0aWNhcyBkZSBDZXJ0aWZpY2FjacOzbiBkZSBsYSBGTk1ULVJDTSAoIEMvIEpvcmdlIEp1YW4sIDEwNi0yODAwOS1NYWRyaWQtRXNwYcOxYSkwgdQGA1UdHwSBzDCByTCBxqCBw6CBwIaBkGxkYXA6Ly9sZGFwZm5tdC5jZXJ0LmZubXQuZXMvQ049Q1JMLE9VPUFDJTIwUkFJWiUyMEZOTVQtUkNNLE89Rk5NVC1SQ00sQz1FUz9hdXRob3JpdHlSZXZvY2F0aW9uTGlzdDtiaW5hcnk/YmFzZT9vYmplY3RjbGFzcz1jUkxEaXN0cmlidXRpb25Qb2ludIYraHR0cDovL3d3dy5jZXJ0LmZubXQuZXMvY3Jscy9BUkxGTk1UUkNNLmNybDANBgkqhkiG9w0BAQsFAAOCAgEApS/HpvFq3S42VmjXtoNVxdh+m1/NdjoWVY6M2o9c+UZofrZWbaiQ+aNOn6/+Qf/LZk41jD+nEa/O1GkPyAineYtjyW6Ae7ltVPIVIWQa3fALcgyN7s/U31qPooU7Zv7a5mghpxapWHvtL9yxpLjrtGsZD32qysIJ2pjDqJa5WeWVKF2RS1zy6Bm/9JzlxzTCH03kivP5ltp+cHik/KzJZ+HgPv6BLwO+OYrJ19vGbPuDGgOj7uJTG3XQIlZchTltgCmNRPKs/HOGOyDmWxm07FmrADQ1NWag3gjoH8xcfAlp9aBnm/UXFJuAkGOq8ASr+A5dpJeDP/rlKphDdxJpG5YKRwRSb7PnAccstmGxynL+K/0ofxAhbWqC6z7KeGyZBTeVIilPhp+xZzJnvFVBjN6s2j7W3+esQkiT4SdY9RN+c3tBuWF54UNc7YVe6KVTjzkpev9szp6vUNQ+A45i2KGXRLN6/16nA9fujzITRWmX4tOGABo0aL/wBrf3Po89gvZwZRaVQ9Bw/KfEF8eZDhA1MgQKSPJLSXSl58elHGFLUR2CQMGl+mgfPB0qZUUkRG/RYpZLocczAz6pfkxA3Mt3DfIyVtA/YJ0O4ZYpdbH9zdJZI1RQEWmFrMOrEAWmGIG0SmNpARqOPJsTQJomUcvd3EvA7so2LzLJ+Sjj2So=</xd:EncapsulatedX509Certificate>
            <xd:EncapsulatedX509Certificate>MIIFgzCCA2ugAwIBAgIPXZONMGc2yAYdGsdUhGkHMA0GCSqGSIb3DQEBCwUAMDsxCzAJBgNVBAYTAkVTMREwDwYDVQQKDAhGTk1ULVJDTTEZMBcGA1UECwwQQUMgUkFJWiBGTk1ULVJDTTAeFw0wODEwMjkxNTU5NTZaFw0zMDAxMDEwMDAwMDBaMDsxCzAJBgNVBAYTAkVTMREwDwYDVQQKDAhGTk1ULVJDTTEZMBcGA1UECwwQQUMgUkFJWiBGTk1ULVJDTTCCAiIwDQYJKoZIhvcNAQEBBQADggIPADCCAgoCggIBALpxgHpMhm5/yBNtwMZ9HACXjywMI7sQmkCpGreHiPibVmr75nuOi5KOpyVdWRHbNi63URcfqQgfBBckWKo3Shjf5TnUV/3XwSyRAZHiItQDwFj8d0fsjz50Q7qsNI1NOHZnjrDIbzAzWHFctPVrbtQBULgTfmxKo0nRIBnuvMApGGWn3v7v3QqQIecaZ5JCEJhfTzC8PhxFtBDXaEAUwED653cXeuYLj2VbPNmaUtu1vZ5Gzz3rkQUCwJaydkxNEJY7kvqcfw+Z374jNUUeAlz+taibmSXaXvMiwzn15Cou08YfxGyqxRxqAQVKL9LFwag0Jl1mpdICIfkYtwb1TplvqKtMUejPUBjFd8g5CSxJkjKZqLsXF3mwWsXmo8RZZUc1g16p6DULmbvkzSDGm0oGObVo/CK67lWMK07q87Hj/LaZmtVC+nFNCM+HHmpxffnTtOmlcYF7wk5HlqX2doWjKI/pgG6BU6VtX7hI+cL5NqYuSf+4lsKMB7ObiFj86xsc3i1w4peSMKGJ47xVqCfWS+2QrYv6YyVZLag13cqXM7zlzced0ezvXg5KkAYmY6252TUtB7p2ZSysV4999AeU14ECll2jB0nVetBX+RvnU0Z1qrB5QstocQjpYL05ac70r8NWQMetUqIJ5G+GR4of6ygnXYMgrwTJbFaai0b1AgMBAAGjgYMwgYAwDwYDVR0TAQH/BAUwAwEB/zAOBgNVHQ8BAf8EBAMCAQYwHQYDVR0OBBYEFPd9xf3E6Jobd2Sn9R2gzL+HYJptMD4GA1UdIAQ3MDUwMwYEVR0gADArMCkGCCsGAQUFBwIBFh1odHRwOi8vd3d3LmNlcnQuZm5tdC5lcy9kcGNzLzANBgkqhkiG9w0BAQsFAAOCAgEAB5BK3/MjTvDDnFFlm5wioooMhfNzKWtN/gHiqQxjAb8EZ6WdmF/9ARP67Jpi6Yb+tmLSbkyU+8B1RXxlDPiyN8+sD8+Nb/kZ94/sHvJwnvDKuO+3/3Y3dlv2bojzr2IyIpMNOmqOFGYMLVN0V2Ue1bLdI4E7pWYjJ2cJj+F3qkPNZVEI7VFY/uY5+ctHhKQV8Xa7pO6kO8Rf77IzlhEYt8llvhjho6Tc+hj507wTmzl6NLrTQfv6MooqtyuGC2mDOL7Nii4LcK2NJpLuHvUBKwrZ1pebbuCoGRw6IYsMHkCtA+fdZn71uSANA+iW+YJF1DngoABd15jmfZ5nc8OaKveri6E6FO80vFIOiZiaBECEHX5FaZNXzuvO+FB8TxxuBEOb+dY7Ixjp6o7RTUaN8Tvkasq6+yO3m/qZASlaWFot4/nUbQ4mrcFuNLwy+AwF+mWj2zs3gyLp1txyM/1d8iC9djwj2ij3+RvrWWTV3F9yfiD8zYm1kGdNYno/Tq0dwzn+evQoFt9B9kiABdcPUXmsEKvU7ANm5mqwujGSQkBqvjrTcuFqN1W8rB2Vt2lh8kORdOag0wokRqEIr9baRRmW1FMdW4R58MD3R++Lj8UGrp1MYp3/RgT408m2ECVAdf4WqslKYIYvuu8wd+RU4riEmViAqhOLUTpPSPaLtrM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OFERTES ECONÒMIQUES - Sobre 3</vt:lpstr>
      <vt:lpstr>CRITERIS SUBJECTIUS SENSE PREU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albert.olives</dc:creator>
  <cp:keywords/>
  <dc:description/>
  <cp:lastModifiedBy>Reyes Blanco</cp:lastModifiedBy>
  <cp:revision/>
  <dcterms:created xsi:type="dcterms:W3CDTF">2016-10-11T09:28:29Z</dcterms:created>
  <dcterms:modified xsi:type="dcterms:W3CDTF">2024-12-19T15:32:52Z</dcterms:modified>
  <cp:category/>
  <cp:contentStatus/>
</cp:coreProperties>
</file>